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765" windowHeight="10410"/>
  </bookViews>
  <sheets>
    <sheet name="2021년 검사실 시약및 소모품 산출기초조사서" sheetId="4" r:id="rId1"/>
    <sheet name="2021년 검사실 시약 산출기초조사서" sheetId="7" r:id="rId2"/>
    <sheet name="2021년 검사실 소모품 산출기초조사서 " sheetId="8" r:id="rId3"/>
  </sheets>
  <definedNames>
    <definedName name="_xlnm.Print_Titles" localSheetId="2">'2021년 검사실 소모품 산출기초조사서 '!$2:$2</definedName>
    <definedName name="_xlnm.Print_Titles" localSheetId="1">'2021년 검사실 시약 산출기초조사서'!$2:$2</definedName>
    <definedName name="_xlnm.Print_Titles" localSheetId="0">'2021년 검사실 시약및 소모품 산출기초조사서'!$2:$2</definedName>
  </definedNames>
  <calcPr calcId="152511"/>
</workbook>
</file>

<file path=xl/calcChain.xml><?xml version="1.0" encoding="utf-8"?>
<calcChain xmlns="http://schemas.openxmlformats.org/spreadsheetml/2006/main">
  <c r="C163" i="7" l="1"/>
  <c r="N38" i="8" l="1"/>
  <c r="L38" i="8"/>
  <c r="J38" i="8"/>
  <c r="N37" i="8"/>
  <c r="K37" i="8"/>
  <c r="L37" i="8" s="1"/>
  <c r="J37" i="8"/>
  <c r="N36" i="8"/>
  <c r="L36" i="8"/>
  <c r="J36" i="8"/>
  <c r="I36" i="8"/>
  <c r="H36" i="8"/>
  <c r="N35" i="8"/>
  <c r="L35" i="8"/>
  <c r="J35" i="8"/>
  <c r="I35" i="8"/>
  <c r="H35" i="8"/>
  <c r="N34" i="8"/>
  <c r="L34" i="8"/>
  <c r="J34" i="8"/>
  <c r="I34" i="8"/>
  <c r="H34" i="8"/>
  <c r="N33" i="8"/>
  <c r="L33" i="8"/>
  <c r="J33" i="8"/>
  <c r="I33" i="8"/>
  <c r="H33" i="8"/>
  <c r="N32" i="8"/>
  <c r="L32" i="8"/>
  <c r="J32" i="8"/>
  <c r="I32" i="8"/>
  <c r="H32" i="8"/>
  <c r="N31" i="8"/>
  <c r="L31" i="8"/>
  <c r="J31" i="8"/>
  <c r="I31" i="8"/>
  <c r="H31" i="8"/>
  <c r="N30" i="8"/>
  <c r="L30" i="8"/>
  <c r="J30" i="8"/>
  <c r="I30" i="8"/>
  <c r="H30" i="8"/>
  <c r="N29" i="8"/>
  <c r="L29" i="8"/>
  <c r="J29" i="8"/>
  <c r="I29" i="8"/>
  <c r="H29" i="8"/>
  <c r="N28" i="8"/>
  <c r="L28" i="8"/>
  <c r="J28" i="8"/>
  <c r="I28" i="8"/>
  <c r="H28" i="8"/>
  <c r="N27" i="8"/>
  <c r="L27" i="8"/>
  <c r="J27" i="8"/>
  <c r="I27" i="8"/>
  <c r="H27" i="8"/>
  <c r="N26" i="8"/>
  <c r="L26" i="8"/>
  <c r="J26" i="8"/>
  <c r="I26" i="8"/>
  <c r="H26" i="8"/>
  <c r="N25" i="8"/>
  <c r="L25" i="8"/>
  <c r="J25" i="8"/>
  <c r="I25" i="8"/>
  <c r="H25" i="8"/>
  <c r="N24" i="8"/>
  <c r="L24" i="8"/>
  <c r="J24" i="8"/>
  <c r="I24" i="8"/>
  <c r="H24" i="8"/>
  <c r="N23" i="8"/>
  <c r="L23" i="8"/>
  <c r="J23" i="8"/>
  <c r="I23" i="8"/>
  <c r="H23" i="8"/>
  <c r="N22" i="8"/>
  <c r="L22" i="8"/>
  <c r="J22" i="8"/>
  <c r="I22" i="8"/>
  <c r="H22" i="8"/>
  <c r="N21" i="8"/>
  <c r="L21" i="8"/>
  <c r="J21" i="8"/>
  <c r="I21" i="8"/>
  <c r="H21" i="8"/>
  <c r="N20" i="8"/>
  <c r="L20" i="8"/>
  <c r="J20" i="8"/>
  <c r="I20" i="8"/>
  <c r="H20" i="8"/>
  <c r="N19" i="8"/>
  <c r="L19" i="8"/>
  <c r="J19" i="8"/>
  <c r="I19" i="8"/>
  <c r="H19" i="8"/>
  <c r="N18" i="8"/>
  <c r="L18" i="8"/>
  <c r="J18" i="8"/>
  <c r="I18" i="8"/>
  <c r="H18" i="8"/>
  <c r="N17" i="8"/>
  <c r="L17" i="8"/>
  <c r="J17" i="8"/>
  <c r="I17" i="8"/>
  <c r="H17" i="8"/>
  <c r="N16" i="8"/>
  <c r="L16" i="8"/>
  <c r="J16" i="8"/>
  <c r="I16" i="8"/>
  <c r="H16" i="8"/>
  <c r="N15" i="8"/>
  <c r="L15" i="8"/>
  <c r="J15" i="8"/>
  <c r="I15" i="8"/>
  <c r="H15" i="8"/>
  <c r="N14" i="8"/>
  <c r="L14" i="8"/>
  <c r="J14" i="8"/>
  <c r="I14" i="8"/>
  <c r="H14" i="8"/>
  <c r="N13" i="8"/>
  <c r="L13" i="8"/>
  <c r="J13" i="8"/>
  <c r="I13" i="8"/>
  <c r="H13" i="8"/>
  <c r="N12" i="8"/>
  <c r="L12" i="8"/>
  <c r="J12" i="8"/>
  <c r="I12" i="8"/>
  <c r="H12" i="8"/>
  <c r="N11" i="8"/>
  <c r="L11" i="8"/>
  <c r="J11" i="8"/>
  <c r="I11" i="8"/>
  <c r="H11" i="8"/>
  <c r="N10" i="8"/>
  <c r="L10" i="8"/>
  <c r="J10" i="8"/>
  <c r="I10" i="8"/>
  <c r="H10" i="8"/>
  <c r="N9" i="8"/>
  <c r="L9" i="8"/>
  <c r="J9" i="8"/>
  <c r="I9" i="8"/>
  <c r="H9" i="8"/>
  <c r="N8" i="8"/>
  <c r="L8" i="8"/>
  <c r="J8" i="8"/>
  <c r="I8" i="8"/>
  <c r="H8" i="8"/>
  <c r="N7" i="8"/>
  <c r="L7" i="8"/>
  <c r="J7" i="8"/>
  <c r="I7" i="8"/>
  <c r="H7" i="8"/>
  <c r="N6" i="8"/>
  <c r="L6" i="8"/>
  <c r="J6" i="8"/>
  <c r="I6" i="8"/>
  <c r="H6" i="8"/>
  <c r="M5" i="8"/>
  <c r="K5" i="8"/>
  <c r="H5" i="8"/>
  <c r="G5" i="8"/>
  <c r="F5" i="8"/>
  <c r="N83" i="7"/>
  <c r="L83" i="7"/>
  <c r="J83" i="7"/>
  <c r="I83" i="7"/>
  <c r="H83" i="7"/>
  <c r="N82" i="7"/>
  <c r="L82" i="7"/>
  <c r="J82" i="7"/>
  <c r="I82" i="7"/>
  <c r="H82" i="7"/>
  <c r="N81" i="7"/>
  <c r="L81" i="7"/>
  <c r="J81" i="7"/>
  <c r="I81" i="7"/>
  <c r="H81" i="7"/>
  <c r="N80" i="7"/>
  <c r="L80" i="7"/>
  <c r="J80" i="7"/>
  <c r="I80" i="7"/>
  <c r="H80" i="7"/>
  <c r="N79" i="7"/>
  <c r="L79" i="7"/>
  <c r="J79" i="7"/>
  <c r="I79" i="7"/>
  <c r="H79" i="7"/>
  <c r="N78" i="7"/>
  <c r="L78" i="7"/>
  <c r="J78" i="7"/>
  <c r="I78" i="7"/>
  <c r="H78" i="7"/>
  <c r="N77" i="7"/>
  <c r="L77" i="7"/>
  <c r="J77" i="7"/>
  <c r="I77" i="7"/>
  <c r="H77" i="7"/>
  <c r="N76" i="7"/>
  <c r="L76" i="7"/>
  <c r="J76" i="7"/>
  <c r="I76" i="7"/>
  <c r="H76" i="7"/>
  <c r="N75" i="7"/>
  <c r="L75" i="7"/>
  <c r="J75" i="7"/>
  <c r="I75" i="7"/>
  <c r="H75" i="7"/>
  <c r="N74" i="7"/>
  <c r="L74" i="7"/>
  <c r="J74" i="7"/>
  <c r="I74" i="7"/>
  <c r="H74" i="7"/>
  <c r="N73" i="7"/>
  <c r="L73" i="7"/>
  <c r="J73" i="7"/>
  <c r="I73" i="7"/>
  <c r="H73" i="7"/>
  <c r="N72" i="7"/>
  <c r="L72" i="7"/>
  <c r="J72" i="7"/>
  <c r="I72" i="7"/>
  <c r="H72" i="7"/>
  <c r="N71" i="7"/>
  <c r="L71" i="7"/>
  <c r="J71" i="7"/>
  <c r="I71" i="7"/>
  <c r="H71" i="7"/>
  <c r="N70" i="7"/>
  <c r="L70" i="7"/>
  <c r="J70" i="7"/>
  <c r="I70" i="7"/>
  <c r="H70" i="7"/>
  <c r="N69" i="7"/>
  <c r="L69" i="7"/>
  <c r="J69" i="7"/>
  <c r="I69" i="7"/>
  <c r="H69" i="7"/>
  <c r="N68" i="7"/>
  <c r="L68" i="7"/>
  <c r="J68" i="7"/>
  <c r="I68" i="7"/>
  <c r="H68" i="7"/>
  <c r="N67" i="7"/>
  <c r="L67" i="7"/>
  <c r="J67" i="7"/>
  <c r="I67" i="7"/>
  <c r="H67" i="7"/>
  <c r="N66" i="7"/>
  <c r="L66" i="7"/>
  <c r="J66" i="7"/>
  <c r="I66" i="7"/>
  <c r="H66" i="7"/>
  <c r="N65" i="7"/>
  <c r="L65" i="7"/>
  <c r="J65" i="7"/>
  <c r="I65" i="7"/>
  <c r="H65" i="7"/>
  <c r="N64" i="7"/>
  <c r="L64" i="7"/>
  <c r="J64" i="7"/>
  <c r="I64" i="7"/>
  <c r="H64" i="7"/>
  <c r="N63" i="7"/>
  <c r="L63" i="7"/>
  <c r="J63" i="7"/>
  <c r="I63" i="7"/>
  <c r="H63" i="7"/>
  <c r="N62" i="7"/>
  <c r="L62" i="7"/>
  <c r="J62" i="7"/>
  <c r="I62" i="7"/>
  <c r="H62" i="7"/>
  <c r="N61" i="7"/>
  <c r="L61" i="7"/>
  <c r="J61" i="7"/>
  <c r="I61" i="7"/>
  <c r="H61" i="7"/>
  <c r="N60" i="7"/>
  <c r="L60" i="7"/>
  <c r="J60" i="7"/>
  <c r="I60" i="7"/>
  <c r="H60" i="7"/>
  <c r="N59" i="7"/>
  <c r="L59" i="7"/>
  <c r="J59" i="7"/>
  <c r="I59" i="7"/>
  <c r="H59" i="7"/>
  <c r="N58" i="7"/>
  <c r="L58" i="7"/>
  <c r="J58" i="7"/>
  <c r="I58" i="7"/>
  <c r="H58" i="7"/>
  <c r="N57" i="7"/>
  <c r="L57" i="7"/>
  <c r="J57" i="7"/>
  <c r="I57" i="7"/>
  <c r="H57" i="7"/>
  <c r="N56" i="7"/>
  <c r="L56" i="7"/>
  <c r="J56" i="7"/>
  <c r="I56" i="7"/>
  <c r="H56" i="7"/>
  <c r="N55" i="7"/>
  <c r="L55" i="7"/>
  <c r="J55" i="7"/>
  <c r="I55" i="7"/>
  <c r="H55" i="7"/>
  <c r="N54" i="7"/>
  <c r="L54" i="7"/>
  <c r="J54" i="7"/>
  <c r="I54" i="7"/>
  <c r="H54" i="7"/>
  <c r="N53" i="7"/>
  <c r="L53" i="7"/>
  <c r="J53" i="7"/>
  <c r="I53" i="7"/>
  <c r="H53" i="7"/>
  <c r="N52" i="7"/>
  <c r="L52" i="7"/>
  <c r="J52" i="7"/>
  <c r="I52" i="7"/>
  <c r="H52" i="7"/>
  <c r="N51" i="7"/>
  <c r="L51" i="7"/>
  <c r="J51" i="7"/>
  <c r="I51" i="7"/>
  <c r="H51" i="7"/>
  <c r="N50" i="7"/>
  <c r="L50" i="7"/>
  <c r="J50" i="7"/>
  <c r="I50" i="7"/>
  <c r="H50" i="7"/>
  <c r="N49" i="7"/>
  <c r="L49" i="7"/>
  <c r="J49" i="7"/>
  <c r="I49" i="7"/>
  <c r="H49" i="7"/>
  <c r="N48" i="7"/>
  <c r="L48" i="7"/>
  <c r="J48" i="7"/>
  <c r="I48" i="7"/>
  <c r="H48" i="7"/>
  <c r="N47" i="7"/>
  <c r="L47" i="7"/>
  <c r="J47" i="7"/>
  <c r="I47" i="7"/>
  <c r="H47" i="7"/>
  <c r="N46" i="7"/>
  <c r="L46" i="7"/>
  <c r="J46" i="7"/>
  <c r="I46" i="7"/>
  <c r="H46" i="7"/>
  <c r="N45" i="7"/>
  <c r="L45" i="7"/>
  <c r="J45" i="7"/>
  <c r="I45" i="7"/>
  <c r="H45" i="7"/>
  <c r="N44" i="7"/>
  <c r="L44" i="7"/>
  <c r="J44" i="7"/>
  <c r="I44" i="7"/>
  <c r="H44" i="7"/>
  <c r="N43" i="7"/>
  <c r="L43" i="7"/>
  <c r="J43" i="7"/>
  <c r="I43" i="7"/>
  <c r="H43" i="7"/>
  <c r="N42" i="7"/>
  <c r="L42" i="7"/>
  <c r="J42" i="7"/>
  <c r="I42" i="7"/>
  <c r="H42" i="7"/>
  <c r="N41" i="7"/>
  <c r="L41" i="7"/>
  <c r="J41" i="7"/>
  <c r="I41" i="7"/>
  <c r="H41" i="7"/>
  <c r="N40" i="7"/>
  <c r="L40" i="7"/>
  <c r="J40" i="7"/>
  <c r="I40" i="7"/>
  <c r="H40" i="7"/>
  <c r="N39" i="7"/>
  <c r="L39" i="7"/>
  <c r="J39" i="7"/>
  <c r="I39" i="7"/>
  <c r="H39" i="7"/>
  <c r="N38" i="7"/>
  <c r="L38" i="7"/>
  <c r="J38" i="7"/>
  <c r="I38" i="7"/>
  <c r="H38" i="7"/>
  <c r="N37" i="7"/>
  <c r="L37" i="7"/>
  <c r="J37" i="7"/>
  <c r="I37" i="7"/>
  <c r="H37" i="7"/>
  <c r="N36" i="7"/>
  <c r="L36" i="7"/>
  <c r="J36" i="7"/>
  <c r="I36" i="7"/>
  <c r="H36" i="7"/>
  <c r="N35" i="7"/>
  <c r="L35" i="7"/>
  <c r="J35" i="7"/>
  <c r="I35" i="7"/>
  <c r="H35" i="7"/>
  <c r="N34" i="7"/>
  <c r="L34" i="7"/>
  <c r="J34" i="7"/>
  <c r="I34" i="7"/>
  <c r="H34" i="7"/>
  <c r="N33" i="7"/>
  <c r="L33" i="7"/>
  <c r="J33" i="7"/>
  <c r="I33" i="7"/>
  <c r="H33" i="7"/>
  <c r="N32" i="7"/>
  <c r="L32" i="7"/>
  <c r="J32" i="7"/>
  <c r="I32" i="7"/>
  <c r="H32" i="7"/>
  <c r="N31" i="7"/>
  <c r="L31" i="7"/>
  <c r="J31" i="7"/>
  <c r="I31" i="7"/>
  <c r="H31" i="7"/>
  <c r="N30" i="7"/>
  <c r="L30" i="7"/>
  <c r="J30" i="7"/>
  <c r="I30" i="7"/>
  <c r="H30" i="7"/>
  <c r="N29" i="7"/>
  <c r="L29" i="7"/>
  <c r="J29" i="7"/>
  <c r="I29" i="7"/>
  <c r="H29" i="7"/>
  <c r="N28" i="7"/>
  <c r="L28" i="7"/>
  <c r="J28" i="7"/>
  <c r="I28" i="7"/>
  <c r="H28" i="7"/>
  <c r="N27" i="7"/>
  <c r="L27" i="7"/>
  <c r="J27" i="7"/>
  <c r="I27" i="7"/>
  <c r="H27" i="7"/>
  <c r="N26" i="7"/>
  <c r="L26" i="7"/>
  <c r="J26" i="7"/>
  <c r="I26" i="7"/>
  <c r="H26" i="7"/>
  <c r="N25" i="7"/>
  <c r="L25" i="7"/>
  <c r="J25" i="7"/>
  <c r="I25" i="7"/>
  <c r="H25" i="7"/>
  <c r="N24" i="7"/>
  <c r="L24" i="7"/>
  <c r="J24" i="7"/>
  <c r="I24" i="7"/>
  <c r="H24" i="7"/>
  <c r="N23" i="7"/>
  <c r="L23" i="7"/>
  <c r="J23" i="7"/>
  <c r="I23" i="7"/>
  <c r="H23" i="7"/>
  <c r="N22" i="7"/>
  <c r="L22" i="7"/>
  <c r="J22" i="7"/>
  <c r="I22" i="7"/>
  <c r="H22" i="7"/>
  <c r="N21" i="7"/>
  <c r="L21" i="7"/>
  <c r="J21" i="7"/>
  <c r="I21" i="7"/>
  <c r="H21" i="7"/>
  <c r="N20" i="7"/>
  <c r="L20" i="7"/>
  <c r="J20" i="7"/>
  <c r="I20" i="7"/>
  <c r="H20" i="7"/>
  <c r="N19" i="7"/>
  <c r="L19" i="7"/>
  <c r="J19" i="7"/>
  <c r="I19" i="7"/>
  <c r="H19" i="7"/>
  <c r="N18" i="7"/>
  <c r="L18" i="7"/>
  <c r="J18" i="7"/>
  <c r="I18" i="7"/>
  <c r="H18" i="7"/>
  <c r="N17" i="7"/>
  <c r="L17" i="7"/>
  <c r="J17" i="7"/>
  <c r="I17" i="7"/>
  <c r="H17" i="7"/>
  <c r="N16" i="7"/>
  <c r="L16" i="7"/>
  <c r="J16" i="7"/>
  <c r="I16" i="7"/>
  <c r="H16" i="7"/>
  <c r="N15" i="7"/>
  <c r="L15" i="7"/>
  <c r="J15" i="7"/>
  <c r="I15" i="7"/>
  <c r="H15" i="7"/>
  <c r="N14" i="7"/>
  <c r="L14" i="7"/>
  <c r="J14" i="7"/>
  <c r="I14" i="7"/>
  <c r="H14" i="7"/>
  <c r="N13" i="7"/>
  <c r="L13" i="7"/>
  <c r="J13" i="7"/>
  <c r="I13" i="7"/>
  <c r="H13" i="7"/>
  <c r="N12" i="7"/>
  <c r="L12" i="7"/>
  <c r="J12" i="7"/>
  <c r="I12" i="7"/>
  <c r="H12" i="7"/>
  <c r="N11" i="7"/>
  <c r="L11" i="7"/>
  <c r="J11" i="7"/>
  <c r="I11" i="7"/>
  <c r="H11" i="7"/>
  <c r="N10" i="7"/>
  <c r="L10" i="7"/>
  <c r="J10" i="7"/>
  <c r="I10" i="7"/>
  <c r="H10" i="7"/>
  <c r="N9" i="7"/>
  <c r="L9" i="7"/>
  <c r="J9" i="7"/>
  <c r="I9" i="7"/>
  <c r="I5" i="7" s="1"/>
  <c r="H9" i="7"/>
  <c r="N8" i="7"/>
  <c r="L8" i="7"/>
  <c r="J8" i="7"/>
  <c r="I8" i="7"/>
  <c r="H8" i="7"/>
  <c r="N7" i="7"/>
  <c r="L7" i="7"/>
  <c r="J7" i="7"/>
  <c r="I7" i="7"/>
  <c r="H7" i="7"/>
  <c r="N6" i="7"/>
  <c r="L6" i="7"/>
  <c r="J6" i="7"/>
  <c r="I6" i="7"/>
  <c r="H6" i="7"/>
  <c r="M5" i="7"/>
  <c r="K5" i="7"/>
  <c r="G5" i="7"/>
  <c r="F5" i="7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6" i="4"/>
  <c r="L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6" i="4"/>
  <c r="J5" i="4" l="1"/>
  <c r="I5" i="8"/>
  <c r="N5" i="8"/>
  <c r="J5" i="8"/>
  <c r="J5" i="7"/>
  <c r="N5" i="7"/>
  <c r="L5" i="7"/>
  <c r="H5" i="7"/>
  <c r="L5" i="8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6" i="4"/>
  <c r="N6" i="4"/>
  <c r="M5" i="4"/>
  <c r="K5" i="4"/>
  <c r="F5" i="4"/>
  <c r="K115" i="4"/>
  <c r="N5" i="4" l="1"/>
  <c r="N115" i="4"/>
  <c r="L115" i="4"/>
  <c r="L5" i="4" s="1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6" i="4"/>
  <c r="I5" i="4" l="1"/>
  <c r="G5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6" i="4"/>
  <c r="H5" i="4" l="1"/>
</calcChain>
</file>

<file path=xl/sharedStrings.xml><?xml version="1.0" encoding="utf-8"?>
<sst xmlns="http://schemas.openxmlformats.org/spreadsheetml/2006/main" count="883" uniqueCount="214">
  <si>
    <t>품    명</t>
  </si>
  <si>
    <t>규   격</t>
  </si>
  <si>
    <t>단 위</t>
  </si>
  <si>
    <t>합계</t>
  </si>
  <si>
    <t>HBs AG</t>
  </si>
  <si>
    <t>100T</t>
  </si>
  <si>
    <t>BOX</t>
  </si>
  <si>
    <t>HBs AB</t>
  </si>
  <si>
    <t>25T</t>
  </si>
  <si>
    <t>혈당스틱</t>
  </si>
  <si>
    <t>50T</t>
  </si>
  <si>
    <t>빈혈스틱</t>
  </si>
  <si>
    <t>50s</t>
  </si>
  <si>
    <t>통</t>
  </si>
  <si>
    <t>소변스틱</t>
  </si>
  <si>
    <t>병</t>
  </si>
  <si>
    <t>R1 70*4</t>
  </si>
  <si>
    <t>R2 18*4</t>
  </si>
  <si>
    <t>CREA</t>
  </si>
  <si>
    <t>R1 250*4</t>
  </si>
  <si>
    <t>R2 100*4</t>
  </si>
  <si>
    <t>T.BIL</t>
  </si>
  <si>
    <t>R1 18*4</t>
  </si>
  <si>
    <t>D.BIL</t>
  </si>
  <si>
    <t>TG</t>
  </si>
  <si>
    <t>R1 60*4</t>
  </si>
  <si>
    <t>R2 20*2</t>
  </si>
  <si>
    <t>HbA1C</t>
  </si>
  <si>
    <t>R1 30*2</t>
  </si>
  <si>
    <t>R2 10*2</t>
  </si>
  <si>
    <t>CHO</t>
  </si>
  <si>
    <t>R1 400*2</t>
  </si>
  <si>
    <t>R2 200*2</t>
  </si>
  <si>
    <t>R1 60*2</t>
  </si>
  <si>
    <t>HDL-CHO</t>
  </si>
  <si>
    <t>TP</t>
  </si>
  <si>
    <t>250*4</t>
  </si>
  <si>
    <t>ALBUMIN</t>
  </si>
  <si>
    <t>GPT</t>
  </si>
  <si>
    <t>Uric acid</t>
  </si>
  <si>
    <t>R2 20*4</t>
  </si>
  <si>
    <t>Tru Cal</t>
  </si>
  <si>
    <t>3ml*6</t>
  </si>
  <si>
    <t>HbA1C용해제</t>
  </si>
  <si>
    <t>50ml*6</t>
  </si>
  <si>
    <t>Chemistry Control Level 1</t>
  </si>
  <si>
    <t>12*5ml</t>
  </si>
  <si>
    <t>Chemistry Control Level 2</t>
  </si>
  <si>
    <t>HbA1C Control</t>
  </si>
  <si>
    <t>1*2*6</t>
  </si>
  <si>
    <t>Hb A1C Calibrator</t>
  </si>
  <si>
    <t>1*2*3</t>
  </si>
  <si>
    <t>API 20E</t>
  </si>
  <si>
    <t>API 20E reagent</t>
  </si>
  <si>
    <t>6REA</t>
  </si>
  <si>
    <t>API Suspension DW</t>
  </si>
  <si>
    <t>5ml*25's</t>
  </si>
  <si>
    <t>API NacI 0.85%</t>
  </si>
  <si>
    <t>3ml*25's</t>
  </si>
  <si>
    <t>그람염색약</t>
  </si>
  <si>
    <t>4종/set</t>
  </si>
  <si>
    <t>500g</t>
  </si>
  <si>
    <t>SD</t>
  </si>
  <si>
    <t>로슈</t>
  </si>
  <si>
    <t>헤모큐</t>
  </si>
  <si>
    <t>영동</t>
  </si>
  <si>
    <t>wako</t>
  </si>
  <si>
    <t>SEKISUI</t>
  </si>
  <si>
    <t>hitachi</t>
  </si>
  <si>
    <t>BIO-RAD</t>
  </si>
  <si>
    <t xml:space="preserve"> Sekisui</t>
  </si>
  <si>
    <t>biomeriux</t>
  </si>
  <si>
    <t>다가</t>
  </si>
  <si>
    <t>머크</t>
  </si>
  <si>
    <t>배양접시</t>
  </si>
  <si>
    <t>일회용장갑</t>
  </si>
  <si>
    <t>200s</t>
  </si>
  <si>
    <t>채혈기5ml</t>
  </si>
  <si>
    <t>100개/BOX</t>
  </si>
  <si>
    <t>일회용질경(소)</t>
  </si>
  <si>
    <t>cultureswab</t>
  </si>
  <si>
    <t>50개/BOX</t>
  </si>
  <si>
    <t>개</t>
  </si>
  <si>
    <t>일회용컵</t>
  </si>
  <si>
    <t>1000개/BOX</t>
  </si>
  <si>
    <t>1,000s/box</t>
  </si>
  <si>
    <t>100개</t>
  </si>
  <si>
    <t>세척액</t>
  </si>
  <si>
    <t>3L</t>
  </si>
  <si>
    <t>87*500's</t>
  </si>
  <si>
    <t>거즈3호 (4*4*4p)</t>
  </si>
  <si>
    <t>채변봉</t>
  </si>
  <si>
    <t>소독용알콜솜</t>
  </si>
  <si>
    <t>휴지(233*237mm)</t>
  </si>
  <si>
    <t>150매*16pk</t>
  </si>
  <si>
    <t>일회용마스크</t>
  </si>
  <si>
    <t>50's</t>
  </si>
  <si>
    <t>PK</t>
  </si>
  <si>
    <t>23 Needle</t>
  </si>
  <si>
    <t>실험기구세척용고무장갑</t>
  </si>
  <si>
    <t>세원양행</t>
  </si>
  <si>
    <t>한진양행</t>
  </si>
  <si>
    <t>하진</t>
  </si>
  <si>
    <t>BD</t>
  </si>
  <si>
    <t>유한킴벌리</t>
  </si>
  <si>
    <t>액츠파워젤</t>
  </si>
  <si>
    <t>보인메디카</t>
  </si>
  <si>
    <t>2등급제품</t>
  </si>
  <si>
    <t>BUN</t>
    <phoneticPr fontId="3" type="noConversion"/>
  </si>
  <si>
    <t>GOT</t>
    <phoneticPr fontId="3" type="noConversion"/>
  </si>
  <si>
    <t>campyGen compact</t>
    <phoneticPr fontId="3" type="noConversion"/>
  </si>
  <si>
    <t>TSC Agar</t>
  </si>
  <si>
    <t>CCDA Agar</t>
  </si>
  <si>
    <t>MYP Agar</t>
  </si>
  <si>
    <t>Baird Parker Agar</t>
  </si>
  <si>
    <t>50‘s</t>
  </si>
  <si>
    <t>Rubellar IgM</t>
    <phoneticPr fontId="3" type="noConversion"/>
  </si>
  <si>
    <t>Rubellar IgG</t>
    <phoneticPr fontId="3" type="noConversion"/>
  </si>
  <si>
    <t>증류수</t>
    <phoneticPr fontId="3" type="noConversion"/>
  </si>
  <si>
    <t>YS Agar(여시니아)</t>
  </si>
  <si>
    <t>로슈</t>
    <phoneticPr fontId="3" type="noConversion"/>
  </si>
  <si>
    <t>BD</t>
    <phoneticPr fontId="3" type="noConversion"/>
  </si>
  <si>
    <t xml:space="preserve"> </t>
    <phoneticPr fontId="3" type="noConversion"/>
  </si>
  <si>
    <t>6*380ml</t>
    <phoneticPr fontId="55" type="noConversion"/>
  </si>
  <si>
    <t>Cleancell</t>
    <phoneticPr fontId="55" type="noConversion"/>
  </si>
  <si>
    <t>Assay Cup</t>
    <phoneticPr fontId="55" type="noConversion"/>
  </si>
  <si>
    <t>Assay Tip</t>
    <phoneticPr fontId="55" type="noConversion"/>
  </si>
  <si>
    <t>Procell</t>
    <phoneticPr fontId="55" type="noConversion"/>
  </si>
  <si>
    <t>Syswash</t>
    <phoneticPr fontId="55" type="noConversion"/>
  </si>
  <si>
    <t>ISE Cleaning Sol</t>
    <phoneticPr fontId="55" type="noConversion"/>
  </si>
  <si>
    <t>500ml</t>
    <phoneticPr fontId="55" type="noConversion"/>
  </si>
  <si>
    <t>5*100ml</t>
    <phoneticPr fontId="55" type="noConversion"/>
  </si>
  <si>
    <t>10개</t>
    <phoneticPr fontId="3" type="noConversion"/>
  </si>
  <si>
    <t>1000ml*10</t>
    <phoneticPr fontId="3" type="noConversion"/>
  </si>
  <si>
    <t>Rubellar IgM
control</t>
    <phoneticPr fontId="3" type="noConversion"/>
  </si>
  <si>
    <t>Rubellar IgG
control</t>
    <phoneticPr fontId="3" type="noConversion"/>
  </si>
  <si>
    <t>2*8*1ml</t>
    <phoneticPr fontId="3" type="noConversion"/>
  </si>
  <si>
    <t>60*60</t>
    <phoneticPr fontId="55" type="noConversion"/>
  </si>
  <si>
    <t>30*120</t>
    <phoneticPr fontId="55" type="noConversion"/>
  </si>
  <si>
    <t>ALP</t>
    <phoneticPr fontId="3" type="noConversion"/>
  </si>
  <si>
    <t>Universal diluent</t>
    <phoneticPr fontId="3" type="noConversion"/>
  </si>
  <si>
    <t>2*37ml</t>
    <phoneticPr fontId="3" type="noConversion"/>
  </si>
  <si>
    <t>100T</t>
    <phoneticPr fontId="3" type="noConversion"/>
  </si>
  <si>
    <t>100개/BOX</t>
    <phoneticPr fontId="3" type="noConversion"/>
  </si>
  <si>
    <t>23G*50s</t>
    <phoneticPr fontId="3" type="noConversion"/>
  </si>
  <si>
    <t>LDL Cho</t>
    <phoneticPr fontId="3" type="noConversion"/>
  </si>
  <si>
    <t>8ml SST튜브</t>
    <phoneticPr fontId="3" type="noConversion"/>
  </si>
  <si>
    <t>anaeroGen  compact</t>
    <phoneticPr fontId="3" type="noConversion"/>
  </si>
  <si>
    <t>SS agar</t>
    <phoneticPr fontId="3" type="noConversion"/>
  </si>
  <si>
    <t>XLD agar</t>
    <phoneticPr fontId="3" type="noConversion"/>
  </si>
  <si>
    <t>TSA  agar</t>
  </si>
  <si>
    <t>R1 70*4</t>
    <phoneticPr fontId="3" type="noConversion"/>
  </si>
  <si>
    <t>바이러스수송배지</t>
    <phoneticPr fontId="3" type="noConversion"/>
  </si>
  <si>
    <t>50s</t>
    <phoneticPr fontId="3" type="noConversion"/>
  </si>
  <si>
    <t>연번</t>
    <phoneticPr fontId="3" type="noConversion"/>
  </si>
  <si>
    <t>구입예정량</t>
    <phoneticPr fontId="3" type="noConversion"/>
  </si>
  <si>
    <t>제조사</t>
    <phoneticPr fontId="3" type="noConversion"/>
  </si>
  <si>
    <t>단가</t>
    <phoneticPr fontId="3" type="noConversion"/>
  </si>
  <si>
    <t>산출가</t>
    <phoneticPr fontId="3" type="noConversion"/>
  </si>
  <si>
    <t>DiffQuick</t>
    <phoneticPr fontId="3" type="noConversion"/>
  </si>
  <si>
    <t>TCBS agar</t>
    <phoneticPr fontId="3" type="noConversion"/>
  </si>
  <si>
    <t>화인밴드</t>
    <phoneticPr fontId="3" type="noConversion"/>
  </si>
  <si>
    <t>100매</t>
    <phoneticPr fontId="3" type="noConversion"/>
  </si>
  <si>
    <t>2ml, 100'S</t>
  </si>
  <si>
    <t>ZIPPER bag</t>
    <phoneticPr fontId="3" type="noConversion"/>
  </si>
  <si>
    <t>20매/중형</t>
    <phoneticPr fontId="3" type="noConversion"/>
  </si>
  <si>
    <t>옥소이드</t>
    <phoneticPr fontId="3" type="noConversion"/>
  </si>
  <si>
    <t>아산</t>
    <phoneticPr fontId="3" type="noConversion"/>
  </si>
  <si>
    <t>101T</t>
  </si>
  <si>
    <t>GLU</t>
  </si>
  <si>
    <t>GGT</t>
  </si>
  <si>
    <t>R2 18*4</t>
    <phoneticPr fontId="3" type="noConversion"/>
  </si>
  <si>
    <t>3종/set</t>
    <phoneticPr fontId="3" type="noConversion"/>
  </si>
  <si>
    <t>SIM medium</t>
    <phoneticPr fontId="3" type="noConversion"/>
  </si>
  <si>
    <t>2*4*1ml</t>
    <phoneticPr fontId="3" type="noConversion"/>
  </si>
  <si>
    <t>AFP(간암)</t>
    <phoneticPr fontId="3" type="noConversion"/>
  </si>
  <si>
    <t>Calset AFP</t>
  </si>
  <si>
    <t>2*2*1ml</t>
  </si>
  <si>
    <t>CEA(대장암)</t>
    <phoneticPr fontId="3" type="noConversion"/>
  </si>
  <si>
    <t>Calset CEA</t>
  </si>
  <si>
    <t>PSA(전립선암)</t>
    <phoneticPr fontId="3" type="noConversion"/>
  </si>
  <si>
    <t>Calset PSA</t>
  </si>
  <si>
    <t>CA19-9(췌장암)</t>
    <phoneticPr fontId="3" type="noConversion"/>
  </si>
  <si>
    <t>Calset CA19-9</t>
  </si>
  <si>
    <t>CA125(난소암)</t>
    <phoneticPr fontId="3" type="noConversion"/>
  </si>
  <si>
    <t>Calset CA125</t>
  </si>
  <si>
    <t>Precicontrol Tumor</t>
  </si>
  <si>
    <t>2*2*3ml</t>
  </si>
  <si>
    <t>3ml진공EDTA튜브</t>
    <phoneticPr fontId="3" type="noConversion"/>
  </si>
  <si>
    <t>160g</t>
    <phoneticPr fontId="3" type="noConversion"/>
  </si>
  <si>
    <t>Vacutainer 
Safety-lok</t>
    <phoneticPr fontId="3" type="noConversion"/>
  </si>
  <si>
    <t>Blue tip with rack</t>
    <phoneticPr fontId="3" type="noConversion"/>
  </si>
  <si>
    <t>60hole</t>
    <phoneticPr fontId="3" type="noConversion"/>
  </si>
  <si>
    <t>바코드라벨지(30*50mm)</t>
    <phoneticPr fontId="3" type="noConversion"/>
  </si>
  <si>
    <t>10,000's</t>
    <phoneticPr fontId="3" type="noConversion"/>
  </si>
  <si>
    <t>크라이오 tube</t>
    <phoneticPr fontId="3" type="noConversion"/>
  </si>
  <si>
    <t>주사침통</t>
    <phoneticPr fontId="3" type="noConversion"/>
  </si>
  <si>
    <t>2L</t>
    <phoneticPr fontId="3" type="noConversion"/>
  </si>
  <si>
    <t>한강</t>
    <phoneticPr fontId="3" type="noConversion"/>
  </si>
  <si>
    <t>모아랩</t>
    <phoneticPr fontId="3" type="noConversion"/>
  </si>
  <si>
    <t>DASLAB</t>
    <phoneticPr fontId="3" type="noConversion"/>
  </si>
  <si>
    <t>SPL</t>
    <phoneticPr fontId="3" type="noConversion"/>
  </si>
  <si>
    <t>KF94마스크</t>
    <phoneticPr fontId="3" type="noConversion"/>
  </si>
  <si>
    <t>플라스틱 렉</t>
    <phoneticPr fontId="3" type="noConversion"/>
  </si>
  <si>
    <t>30's</t>
    <phoneticPr fontId="3" type="noConversion"/>
  </si>
  <si>
    <t>60홀</t>
    <phoneticPr fontId="3" type="noConversion"/>
  </si>
  <si>
    <t>상호</t>
    <phoneticPr fontId="3" type="noConversion"/>
  </si>
  <si>
    <t>메디체크</t>
    <phoneticPr fontId="3" type="noConversion"/>
  </si>
  <si>
    <t>한디</t>
    <phoneticPr fontId="3" type="noConversion"/>
  </si>
  <si>
    <t>2021년 검사실 시약 및 소모품 산출기초조사서</t>
    <phoneticPr fontId="3" type="noConversion"/>
  </si>
  <si>
    <t>단가</t>
    <phoneticPr fontId="3" type="noConversion"/>
  </si>
  <si>
    <t>산출가</t>
    <phoneticPr fontId="3" type="noConversion"/>
  </si>
  <si>
    <t>2021년 검사실 시약 산출기초조사서</t>
    <phoneticPr fontId="3" type="noConversion"/>
  </si>
  <si>
    <t>2021년 검사실 소모품 산출기초조사서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</si>
</sst>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d/m/yy\ h:mm"/>
    <numFmt numFmtId="181" formatCode="_(&quot;$&quot;* #,##0_);_(&quot;$&quot;* \(#,##0\);_(&quot;$&quot;* &quot;-&quot;_);_(@_)"/>
    <numFmt numFmtId="182" formatCode="_(&quot;$&quot;* #,##0.00_);_(&quot;$&quot;* \(#,##0.00\);_(&quot;$&quot;* &quot;-&quot;??_);_(@_)"/>
    <numFmt numFmtId="183" formatCode="0.0&quot;  &quot;"/>
    <numFmt numFmtId="184" formatCode="0.0000&quot;  &quot;"/>
    <numFmt numFmtId="185" formatCode="0_ "/>
    <numFmt numFmtId="186" formatCode="#,##0_ "/>
    <numFmt numFmtId="187" formatCode="_ &quot;₩&quot;* #,##0_ ;_ &quot;₩&quot;* \-#,##0_ ;_ &quot;₩&quot;* &quot;-&quot;_ ;_ @_ "/>
    <numFmt numFmtId="188" formatCode="_ &quot;₩&quot;* #,##0.00_ ;_ &quot;₩&quot;* \-#,##0.00_ ;_ &quot;₩&quot;* &quot;-&quot;??_ ;_ @_ "/>
    <numFmt numFmtId="189" formatCode="&quot;$&quot;#,##0_);\(&quot;$&quot;#,##0\)"/>
    <numFmt numFmtId="190" formatCode="_-* #,##0_-;\-* #,##0_-;_-* &quot;-&quot;??_-;_-@_-"/>
  </numFmts>
  <fonts count="6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60"/>
      <name val="맑은 고딕"/>
      <family val="3"/>
      <charset val="129"/>
    </font>
    <font>
      <b/>
      <sz val="12"/>
      <name val="굴림"/>
      <family val="3"/>
      <charset val="129"/>
    </font>
    <font>
      <sz val="11"/>
      <color indexed="20"/>
      <name val="맑은 고딕"/>
      <family val="3"/>
      <charset val="129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20"/>
      <name val="맑은 고딕"/>
      <family val="3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17"/>
      <name val="맑은 고딕"/>
      <family val="3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2"/>
      <name val="Arial"/>
      <family val="2"/>
    </font>
    <font>
      <sz val="1"/>
      <color indexed="8"/>
      <name val="Courier"/>
      <family val="3"/>
    </font>
    <font>
      <b/>
      <sz val="1"/>
      <color indexed="23"/>
      <name val="Courier"/>
      <family val="3"/>
    </font>
    <font>
      <b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6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Helv"/>
    </font>
    <font>
      <sz val="10"/>
      <name val="명조"/>
      <family val="3"/>
      <charset val="129"/>
    </font>
    <font>
      <sz val="11"/>
      <color indexed="20"/>
      <name val="맑은 고딕"/>
      <family val="2"/>
    </font>
    <font>
      <sz val="11"/>
      <color rgb="FF000000"/>
      <name val="맑은 고딕"/>
      <family val="3"/>
      <charset val="129"/>
    </font>
    <font>
      <sz val="11"/>
      <color indexed="17"/>
      <name val="맑은 고딕"/>
      <family val="2"/>
    </font>
    <font>
      <sz val="12"/>
      <name val="±¼¸²Ã¼"/>
      <family val="3"/>
      <charset val="129"/>
    </font>
    <font>
      <b/>
      <sz val="10"/>
      <name val="MS Sans Serif"/>
      <family val="2"/>
    </font>
    <font>
      <sz val="12"/>
      <name val="¹ÙÅÁÃ¼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849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38" fontId="2" fillId="0" borderId="2">
      <alignment horizontal="right" vertical="center"/>
      <protection locked="0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9" fillId="21" borderId="3" applyNumberFormat="0" applyAlignment="0" applyProtection="0">
      <alignment vertical="center"/>
    </xf>
    <xf numFmtId="2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>
      <alignment vertical="center"/>
    </xf>
    <xf numFmtId="41" fontId="14" fillId="0" borderId="2">
      <alignment horizontal="center"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" fillId="23" borderId="4" applyNumberFormat="0" applyFont="0" applyAlignment="0" applyProtection="0">
      <alignment vertical="center"/>
    </xf>
    <xf numFmtId="0" fontId="16" fillId="23" borderId="4" applyNumberFormat="0" applyFont="0" applyAlignment="0" applyProtection="0">
      <alignment vertical="center"/>
    </xf>
    <xf numFmtId="0" fontId="16" fillId="23" borderId="4" applyNumberFormat="0" applyFont="0" applyAlignment="0" applyProtection="0">
      <alignment vertical="center"/>
    </xf>
    <xf numFmtId="0" fontId="16" fillId="23" borderId="4" applyNumberFormat="0" applyFont="0" applyAlignment="0" applyProtection="0">
      <alignment vertical="center"/>
    </xf>
    <xf numFmtId="0" fontId="16" fillId="23" borderId="4" applyNumberFormat="0" applyFont="0" applyAlignment="0" applyProtection="0">
      <alignment vertical="center"/>
    </xf>
    <xf numFmtId="0" fontId="16" fillId="23" borderId="4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0" borderId="0"/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" fillId="23" borderId="4" applyNumberFormat="0" applyFont="0" applyAlignment="0" applyProtection="0">
      <alignment vertical="center"/>
    </xf>
    <xf numFmtId="0" fontId="16" fillId="0" borderId="0"/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10" fillId="0" borderId="12" applyNumberFormat="0" applyFont="0" applyFill="0" applyAlignment="0" applyProtection="0"/>
    <xf numFmtId="0" fontId="18" fillId="0" borderId="0" applyNumberFormat="0" applyFill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179" fontId="1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9" fillId="21" borderId="3" applyNumberFormat="0" applyAlignment="0" applyProtection="0">
      <alignment vertical="center"/>
    </xf>
    <xf numFmtId="0" fontId="23" fillId="8" borderId="3" applyNumberFormat="0" applyAlignment="0" applyProtection="0">
      <alignment vertical="center"/>
    </xf>
    <xf numFmtId="0" fontId="30" fillId="21" borderId="11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5" fillId="4" borderId="0" applyNumberFormat="0" applyBorder="0" applyAlignment="0" applyProtection="0">
      <alignment vertical="center"/>
    </xf>
    <xf numFmtId="0" fontId="33" fillId="0" borderId="0"/>
    <xf numFmtId="0" fontId="9" fillId="21" borderId="3" applyNumberFormat="0" applyAlignment="0" applyProtection="0">
      <alignment vertical="center"/>
    </xf>
    <xf numFmtId="0" fontId="34" fillId="0" borderId="0"/>
    <xf numFmtId="0" fontId="19" fillId="24" borderId="5" applyNumberFormat="0" applyAlignment="0" applyProtection="0">
      <alignment vertical="center"/>
    </xf>
    <xf numFmtId="177" fontId="35" fillId="0" borderId="0" applyFont="0" applyFill="0" applyBorder="0" applyAlignment="0" applyProtection="0"/>
    <xf numFmtId="180" fontId="16" fillId="0" borderId="0"/>
    <xf numFmtId="178" fontId="35" fillId="0" borderId="0" applyFont="0" applyFill="0" applyBorder="0" applyAlignment="0" applyProtection="0"/>
    <xf numFmtId="181" fontId="35" fillId="0" borderId="0" applyFont="0" applyFill="0" applyBorder="0" applyAlignment="0" applyProtection="0"/>
    <xf numFmtId="182" fontId="35" fillId="0" borderId="0" applyFont="0" applyFill="0" applyBorder="0" applyAlignment="0" applyProtection="0"/>
    <xf numFmtId="183" fontId="16" fillId="0" borderId="0"/>
    <xf numFmtId="0" fontId="36" fillId="0" borderId="0" applyFill="0" applyBorder="0" applyAlignment="0" applyProtection="0"/>
    <xf numFmtId="184" fontId="16" fillId="0" borderId="0"/>
    <xf numFmtId="0" fontId="18" fillId="0" borderId="0" applyNumberFormat="0" applyFill="0" applyBorder="0" applyAlignment="0" applyProtection="0">
      <alignment vertical="center"/>
    </xf>
    <xf numFmtId="0" fontId="37" fillId="0" borderId="0">
      <protection locked="0"/>
    </xf>
    <xf numFmtId="0" fontId="38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" fontId="36" fillId="0" borderId="0" applyFill="0" applyBorder="0" applyAlignment="0" applyProtection="0"/>
    <xf numFmtId="0" fontId="28" fillId="5" borderId="0" applyNumberFormat="0" applyBorder="0" applyAlignment="0" applyProtection="0">
      <alignment vertical="center"/>
    </xf>
    <xf numFmtId="38" fontId="40" fillId="25" borderId="0" applyNumberFormat="0" applyBorder="0" applyAlignment="0" applyProtection="0"/>
    <xf numFmtId="0" fontId="41" fillId="0" borderId="0">
      <alignment horizontal="left"/>
    </xf>
    <xf numFmtId="0" fontId="42" fillId="0" borderId="13" applyNumberFormat="0" applyAlignment="0" applyProtection="0">
      <alignment horizontal="left" vertical="center"/>
    </xf>
    <xf numFmtId="0" fontId="42" fillId="0" borderId="14">
      <alignment horizontal="left" vertical="center"/>
    </xf>
    <xf numFmtId="0" fontId="24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3" fillId="8" borderId="3" applyNumberFormat="0" applyAlignment="0" applyProtection="0">
      <alignment vertical="center"/>
    </xf>
    <xf numFmtId="10" fontId="40" fillId="25" borderId="1" applyNumberFormat="0" applyBorder="0" applyAlignment="0" applyProtection="0"/>
    <xf numFmtId="0" fontId="21" fillId="0" borderId="6" applyNumberFormat="0" applyFill="0" applyAlignment="0" applyProtection="0">
      <alignment vertical="center"/>
    </xf>
    <xf numFmtId="0" fontId="44" fillId="0" borderId="15"/>
    <xf numFmtId="0" fontId="13" fillId="22" borderId="0" applyNumberFormat="0" applyBorder="0" applyAlignment="0" applyProtection="0">
      <alignment vertical="center"/>
    </xf>
    <xf numFmtId="185" fontId="1" fillId="0" borderId="0"/>
    <xf numFmtId="0" fontId="35" fillId="0" borderId="0"/>
    <xf numFmtId="0" fontId="1" fillId="23" borderId="4" applyNumberFormat="0" applyFont="0" applyAlignment="0" applyProtection="0">
      <alignment vertical="center"/>
    </xf>
    <xf numFmtId="0" fontId="30" fillId="21" borderId="11" applyNumberFormat="0" applyAlignment="0" applyProtection="0">
      <alignment vertical="center"/>
    </xf>
    <xf numFmtId="10" fontId="35" fillId="0" borderId="0" applyFont="0" applyFill="0" applyBorder="0" applyAlignment="0" applyProtection="0"/>
    <xf numFmtId="0" fontId="44" fillId="0" borderId="0"/>
    <xf numFmtId="0" fontId="25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0" fontId="16" fillId="23" borderId="1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/>
    <xf numFmtId="41" fontId="4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7" fillId="0" borderId="0"/>
    <xf numFmtId="0" fontId="48" fillId="0" borderId="19"/>
    <xf numFmtId="0" fontId="22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1" fillId="23" borderId="18" applyNumberFormat="0" applyFont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4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6" fillId="0" borderId="0">
      <alignment vertical="center"/>
    </xf>
    <xf numFmtId="0" fontId="4" fillId="0" borderId="0">
      <alignment vertical="center"/>
    </xf>
    <xf numFmtId="0" fontId="50" fillId="0" borderId="0">
      <alignment vertical="center"/>
    </xf>
    <xf numFmtId="0" fontId="16" fillId="0" borderId="0"/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51" fillId="5" borderId="0" applyNumberFormat="0" applyBorder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30" fillId="21" borderId="21" applyNumberFormat="0" applyAlignment="0" applyProtection="0">
      <alignment vertical="center"/>
    </xf>
    <xf numFmtId="187" fontId="52" fillId="0" borderId="0" applyFont="0" applyFill="0" applyBorder="0" applyAlignment="0" applyProtection="0"/>
    <xf numFmtId="188" fontId="52" fillId="0" borderId="0" applyFont="0" applyFill="0" applyBorder="0" applyAlignment="0" applyProtection="0"/>
    <xf numFmtId="177" fontId="52" fillId="0" borderId="0" applyFont="0" applyFill="0" applyBorder="0" applyAlignment="0" applyProtection="0"/>
    <xf numFmtId="178" fontId="52" fillId="0" borderId="0" applyFont="0" applyFill="0" applyBorder="0" applyAlignment="0" applyProtection="0"/>
    <xf numFmtId="189" fontId="53" fillId="0" borderId="22" applyAlignment="0" applyProtection="0"/>
    <xf numFmtId="0" fontId="54" fillId="0" borderId="0">
      <alignment vertical="center"/>
    </xf>
    <xf numFmtId="0" fontId="1" fillId="0" borderId="0" applyFill="0" applyBorder="0" applyAlignment="0"/>
    <xf numFmtId="0" fontId="9" fillId="21" borderId="17" applyNumberFormat="0" applyAlignment="0" applyProtection="0">
      <alignment vertical="center"/>
    </xf>
    <xf numFmtId="0" fontId="42" fillId="0" borderId="23">
      <alignment horizontal="left" vertical="center"/>
    </xf>
    <xf numFmtId="0" fontId="23" fillId="8" borderId="17" applyNumberFormat="0" applyAlignment="0" applyProtection="0">
      <alignment vertical="center"/>
    </xf>
    <xf numFmtId="10" fontId="40" fillId="25" borderId="24" applyNumberFormat="0" applyBorder="0" applyAlignment="0" applyProtection="0"/>
    <xf numFmtId="0" fontId="1" fillId="23" borderId="18" applyNumberFormat="0" applyFont="0" applyAlignment="0" applyProtection="0">
      <alignment vertical="center"/>
    </xf>
    <xf numFmtId="0" fontId="30" fillId="21" borderId="21" applyNumberFormat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189" fontId="53" fillId="0" borderId="16" applyAlignment="0" applyProtection="0"/>
    <xf numFmtId="41" fontId="58" fillId="0" borderId="0" applyFont="0" applyFill="0" applyBorder="0" applyAlignment="0" applyProtection="0">
      <alignment vertical="center"/>
    </xf>
    <xf numFmtId="0" fontId="23" fillId="8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17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1" fillId="23" borderId="27" applyNumberFormat="0" applyFon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42" fillId="0" borderId="30">
      <alignment horizontal="left" vertical="center"/>
    </xf>
    <xf numFmtId="0" fontId="23" fillId="8" borderId="26" applyNumberFormat="0" applyAlignment="0" applyProtection="0">
      <alignment vertical="center"/>
    </xf>
    <xf numFmtId="10" fontId="40" fillId="25" borderId="25" applyNumberFormat="0" applyBorder="0" applyAlignment="0" applyProtection="0"/>
    <xf numFmtId="0" fontId="1" fillId="23" borderId="27" applyNumberFormat="0" applyFon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16" fillId="23" borderId="27" applyNumberFormat="0" applyFon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1" fillId="23" borderId="27" applyNumberFormat="0" applyFon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0" fontId="9" fillId="21" borderId="26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30" fillId="21" borderId="29" applyNumberFormat="0" applyAlignment="0" applyProtection="0">
      <alignment vertical="center"/>
    </xf>
    <xf numFmtId="189" fontId="53" fillId="0" borderId="31" applyAlignment="0" applyProtection="0"/>
    <xf numFmtId="0" fontId="9" fillId="21" borderId="26" applyNumberFormat="0" applyAlignment="0" applyProtection="0">
      <alignment vertical="center"/>
    </xf>
    <xf numFmtId="0" fontId="42" fillId="0" borderId="30">
      <alignment horizontal="left" vertical="center"/>
    </xf>
    <xf numFmtId="0" fontId="23" fillId="8" borderId="26" applyNumberFormat="0" applyAlignment="0" applyProtection="0">
      <alignment vertical="center"/>
    </xf>
    <xf numFmtId="10" fontId="40" fillId="25" borderId="32" applyNumberFormat="0" applyBorder="0" applyAlignment="0" applyProtection="0"/>
    <xf numFmtId="0" fontId="1" fillId="23" borderId="27" applyNumberFormat="0" applyFont="0" applyAlignment="0" applyProtection="0">
      <alignment vertical="center"/>
    </xf>
    <xf numFmtId="0" fontId="30" fillId="21" borderId="29" applyNumberFormat="0" applyAlignment="0" applyProtection="0">
      <alignment vertical="center"/>
    </xf>
    <xf numFmtId="0" fontId="22" fillId="0" borderId="28" applyNumberFormat="0" applyFill="0" applyAlignment="0" applyProtection="0">
      <alignment vertical="center"/>
    </xf>
    <xf numFmtId="189" fontId="53" fillId="0" borderId="31" applyAlignment="0" applyProtection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1" fontId="0" fillId="0" borderId="0" xfId="758" applyFont="1" applyAlignment="1">
      <alignment horizontal="center" vertical="center"/>
    </xf>
    <xf numFmtId="0" fontId="4" fillId="0" borderId="32" xfId="0" applyFont="1" applyFill="1" applyBorder="1" applyAlignment="1" applyProtection="1">
      <alignment horizontal="center" vertical="center" shrinkToFit="1"/>
      <protection locked="0"/>
    </xf>
    <xf numFmtId="0" fontId="4" fillId="0" borderId="32" xfId="1" applyFont="1" applyFill="1" applyBorder="1" applyAlignment="1" applyProtection="1">
      <alignment horizontal="center" vertical="center" shrinkToFit="1"/>
      <protection locked="0"/>
    </xf>
    <xf numFmtId="0" fontId="4" fillId="0" borderId="32" xfId="1" applyFont="1" applyFill="1" applyBorder="1" applyAlignment="1" applyProtection="1">
      <alignment horizontal="center" vertical="center" wrapText="1" shrinkToFit="1"/>
      <protection locked="0"/>
    </xf>
    <xf numFmtId="0" fontId="4" fillId="0" borderId="32" xfId="3" applyFont="1" applyFill="1" applyBorder="1" applyAlignment="1">
      <alignment horizontal="center" vertical="center"/>
    </xf>
    <xf numFmtId="0" fontId="4" fillId="0" borderId="32" xfId="8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4" fillId="0" borderId="32" xfId="0" applyFont="1" applyFill="1" applyBorder="1">
      <alignment vertical="center"/>
    </xf>
    <xf numFmtId="0" fontId="60" fillId="0" borderId="32" xfId="0" applyFont="1" applyFill="1" applyBorder="1" applyAlignment="1">
      <alignment horizontal="center" vertical="center" wrapText="1"/>
    </xf>
    <xf numFmtId="41" fontId="4" fillId="0" borderId="32" xfId="758" applyFont="1" applyBorder="1" applyAlignment="1">
      <alignment horizontal="center" vertical="center"/>
    </xf>
    <xf numFmtId="49" fontId="60" fillId="2" borderId="32" xfId="0" applyNumberFormat="1" applyFont="1" applyFill="1" applyBorder="1" applyAlignment="1">
      <alignment horizontal="center" vertical="center" wrapText="1"/>
    </xf>
    <xf numFmtId="0" fontId="60" fillId="0" borderId="32" xfId="6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60" fillId="0" borderId="32" xfId="3" applyFont="1" applyFill="1" applyBorder="1" applyAlignment="1" applyProtection="1">
      <alignment horizontal="center" vertical="center" shrinkToFit="1"/>
      <protection locked="0"/>
    </xf>
    <xf numFmtId="41" fontId="60" fillId="0" borderId="32" xfId="5" applyFont="1" applyFill="1" applyBorder="1" applyAlignment="1" applyProtection="1">
      <alignment horizontal="center" vertical="center" shrinkToFit="1"/>
      <protection locked="0"/>
    </xf>
    <xf numFmtId="0" fontId="60" fillId="0" borderId="32" xfId="0" applyFont="1" applyFill="1" applyBorder="1" applyAlignment="1" applyProtection="1">
      <alignment horizontal="center" vertical="center" shrinkToFit="1"/>
      <protection locked="0"/>
    </xf>
    <xf numFmtId="0" fontId="4" fillId="0" borderId="32" xfId="0" applyFont="1" applyFill="1" applyBorder="1" applyAlignment="1">
      <alignment horizontal="center" vertical="center" wrapText="1"/>
    </xf>
    <xf numFmtId="0" fontId="60" fillId="0" borderId="32" xfId="1" applyFont="1" applyFill="1" applyBorder="1" applyAlignment="1" applyProtection="1">
      <alignment horizontal="center" vertical="center" wrapText="1" shrinkToFit="1"/>
      <protection locked="0"/>
    </xf>
    <xf numFmtId="0" fontId="61" fillId="0" borderId="32" xfId="0" applyFont="1" applyBorder="1" applyAlignment="1">
      <alignment horizontal="center" vertical="center" wrapText="1"/>
    </xf>
    <xf numFmtId="0" fontId="61" fillId="0" borderId="32" xfId="0" applyFont="1" applyFill="1" applyBorder="1" applyAlignment="1">
      <alignment horizontal="center" vertical="center" wrapText="1"/>
    </xf>
    <xf numFmtId="0" fontId="60" fillId="0" borderId="32" xfId="0" applyFont="1" applyBorder="1" applyAlignment="1">
      <alignment horizontal="center" vertical="center"/>
    </xf>
    <xf numFmtId="186" fontId="60" fillId="0" borderId="32" xfId="257" applyNumberFormat="1" applyFont="1" applyBorder="1" applyAlignment="1">
      <alignment horizontal="center" vertical="center"/>
    </xf>
    <xf numFmtId="0" fontId="60" fillId="0" borderId="32" xfId="0" applyFont="1" applyBorder="1" applyAlignment="1">
      <alignment horizontal="center" vertical="center" shrinkToFit="1"/>
    </xf>
    <xf numFmtId="41" fontId="60" fillId="0" borderId="32" xfId="0" applyNumberFormat="1" applyFont="1" applyBorder="1" applyAlignment="1">
      <alignment horizontal="center" vertical="center" shrinkToFit="1"/>
    </xf>
    <xf numFmtId="0" fontId="60" fillId="0" borderId="32" xfId="0" applyFont="1" applyFill="1" applyBorder="1" applyAlignment="1" applyProtection="1">
      <alignment horizontal="center" vertical="center" wrapText="1" shrinkToFit="1"/>
      <protection locked="0"/>
    </xf>
    <xf numFmtId="0" fontId="60" fillId="0" borderId="32" xfId="8" applyFont="1" applyFill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wrapText="1"/>
    </xf>
    <xf numFmtId="0" fontId="60" fillId="0" borderId="32" xfId="0" applyFont="1" applyBorder="1" applyAlignment="1">
      <alignment horizontal="center" vertical="center" wrapText="1"/>
    </xf>
    <xf numFmtId="0" fontId="60" fillId="0" borderId="32" xfId="0" applyFont="1" applyFill="1" applyBorder="1" applyAlignment="1">
      <alignment horizontal="center" vertical="center"/>
    </xf>
    <xf numFmtId="176" fontId="56" fillId="26" borderId="32" xfId="3" applyNumberFormat="1" applyFont="1" applyFill="1" applyBorder="1" applyAlignment="1" applyProtection="1">
      <alignment horizontal="center" vertical="center" wrapText="1"/>
      <protection locked="0"/>
    </xf>
    <xf numFmtId="0" fontId="59" fillId="26" borderId="32" xfId="0" applyFont="1" applyFill="1" applyBorder="1" applyAlignment="1">
      <alignment horizontal="center" vertical="center"/>
    </xf>
    <xf numFmtId="0" fontId="56" fillId="0" borderId="32" xfId="1" applyFont="1" applyFill="1" applyBorder="1" applyAlignment="1" applyProtection="1">
      <alignment horizontal="center" vertical="center"/>
      <protection locked="0"/>
    </xf>
    <xf numFmtId="176" fontId="56" fillId="0" borderId="32" xfId="0" applyNumberFormat="1" applyFont="1" applyFill="1" applyBorder="1" applyAlignment="1">
      <alignment horizontal="center" vertical="center"/>
    </xf>
    <xf numFmtId="0" fontId="57" fillId="0" borderId="32" xfId="1" applyFont="1" applyFill="1" applyBorder="1" applyAlignment="1" applyProtection="1">
      <alignment horizontal="center" vertical="center"/>
      <protection locked="0"/>
    </xf>
    <xf numFmtId="0" fontId="60" fillId="0" borderId="32" xfId="273" applyNumberFormat="1" applyFont="1" applyBorder="1" applyAlignment="1">
      <alignment horizontal="center" vertical="center" wrapText="1" shrinkToFit="1"/>
    </xf>
    <xf numFmtId="0" fontId="60" fillId="0" borderId="32" xfId="273" applyNumberFormat="1" applyFont="1" applyBorder="1" applyAlignment="1">
      <alignment horizontal="center" vertical="center" shrinkToFit="1"/>
    </xf>
    <xf numFmtId="0" fontId="60" fillId="0" borderId="32" xfId="3" applyFont="1" applyFill="1" applyBorder="1" applyAlignment="1">
      <alignment horizontal="center" vertical="center"/>
    </xf>
    <xf numFmtId="0" fontId="60" fillId="0" borderId="32" xfId="0" applyFont="1" applyBorder="1">
      <alignment vertical="center"/>
    </xf>
    <xf numFmtId="0" fontId="60" fillId="0" borderId="32" xfId="4" applyFont="1" applyFill="1" applyBorder="1" applyAlignment="1">
      <alignment horizontal="center" vertical="center" wrapText="1"/>
    </xf>
    <xf numFmtId="38" fontId="60" fillId="0" borderId="32" xfId="848" applyNumberFormat="1" applyFont="1" applyFill="1" applyBorder="1" applyAlignment="1">
      <alignment horizontal="center" vertical="center" shrinkToFit="1"/>
    </xf>
    <xf numFmtId="0" fontId="59" fillId="26" borderId="32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57" fillId="0" borderId="32" xfId="1" applyFont="1" applyFill="1" applyBorder="1" applyAlignment="1" applyProtection="1">
      <alignment horizontal="center" vertical="center"/>
      <protection locked="0"/>
    </xf>
    <xf numFmtId="0" fontId="57" fillId="0" borderId="32" xfId="1" applyFont="1" applyFill="1" applyBorder="1" applyAlignment="1" applyProtection="1">
      <alignment horizontal="center" vertical="center"/>
      <protection locked="0"/>
    </xf>
    <xf numFmtId="0" fontId="60" fillId="0" borderId="32" xfId="1" applyFont="1" applyFill="1" applyBorder="1" applyAlignment="1" applyProtection="1">
      <alignment horizontal="center" vertical="center" shrinkToFit="1"/>
      <protection locked="0"/>
    </xf>
    <xf numFmtId="0" fontId="56" fillId="0" borderId="32" xfId="1" applyFont="1" applyFill="1" applyBorder="1" applyAlignment="1" applyProtection="1">
      <alignment horizontal="center" vertical="center" shrinkToFit="1"/>
      <protection locked="0"/>
    </xf>
    <xf numFmtId="43" fontId="4" fillId="0" borderId="32" xfId="0" applyNumberFormat="1" applyFont="1" applyBorder="1" applyAlignment="1">
      <alignment horizontal="center" vertical="center"/>
    </xf>
    <xf numFmtId="190" fontId="4" fillId="0" borderId="32" xfId="0" applyNumberFormat="1" applyFont="1" applyBorder="1" applyAlignment="1">
      <alignment horizontal="center" vertical="center"/>
    </xf>
    <xf numFmtId="176" fontId="62" fillId="0" borderId="32" xfId="0" applyNumberFormat="1" applyFont="1" applyFill="1" applyBorder="1" applyAlignment="1">
      <alignment vertical="center"/>
    </xf>
    <xf numFmtId="176" fontId="62" fillId="0" borderId="32" xfId="1" applyNumberFormat="1" applyFont="1" applyFill="1" applyBorder="1" applyAlignment="1" applyProtection="1">
      <alignment horizontal="right" vertical="center" shrinkToFit="1"/>
      <protection locked="0"/>
    </xf>
    <xf numFmtId="176" fontId="62" fillId="0" borderId="32" xfId="0" applyNumberFormat="1" applyFont="1" applyFill="1" applyBorder="1" applyAlignment="1">
      <alignment horizontal="right" vertical="center"/>
    </xf>
    <xf numFmtId="176" fontId="63" fillId="0" borderId="32" xfId="0" applyNumberFormat="1" applyFont="1" applyBorder="1" applyAlignment="1">
      <alignment horizontal="right" vertical="center"/>
    </xf>
    <xf numFmtId="176" fontId="63" fillId="0" borderId="32" xfId="0" applyNumberFormat="1" applyFont="1" applyFill="1" applyBorder="1" applyAlignment="1">
      <alignment horizontal="right" vertical="center"/>
    </xf>
    <xf numFmtId="176" fontId="62" fillId="0" borderId="32" xfId="0" applyNumberFormat="1" applyFont="1" applyBorder="1" applyAlignment="1">
      <alignment horizontal="right" vertical="center"/>
    </xf>
    <xf numFmtId="41" fontId="56" fillId="0" borderId="32" xfId="758" applyFont="1" applyBorder="1" applyAlignment="1">
      <alignment horizontal="center" vertical="center"/>
    </xf>
    <xf numFmtId="43" fontId="56" fillId="0" borderId="32" xfId="0" applyNumberFormat="1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6" fontId="56" fillId="26" borderId="34" xfId="3" applyNumberFormat="1" applyFont="1" applyFill="1" applyBorder="1" applyAlignment="1" applyProtection="1">
      <alignment horizontal="center" vertical="center" wrapText="1"/>
      <protection locked="0"/>
    </xf>
    <xf numFmtId="0" fontId="59" fillId="26" borderId="34" xfId="0" applyFont="1" applyFill="1" applyBorder="1" applyAlignment="1">
      <alignment horizontal="center" vertical="center"/>
    </xf>
    <xf numFmtId="0" fontId="56" fillId="26" borderId="34" xfId="1" applyFont="1" applyFill="1" applyBorder="1" applyAlignment="1" applyProtection="1">
      <alignment horizontal="center" vertical="center"/>
      <protection locked="0"/>
    </xf>
    <xf numFmtId="0" fontId="56" fillId="26" borderId="34" xfId="1" applyFont="1" applyFill="1" applyBorder="1" applyAlignment="1" applyProtection="1">
      <alignment horizontal="center" vertical="center" shrinkToFit="1"/>
      <protection locked="0"/>
    </xf>
    <xf numFmtId="41" fontId="59" fillId="26" borderId="34" xfId="758" applyFont="1" applyFill="1" applyBorder="1" applyAlignment="1">
      <alignment horizontal="center" vertical="center"/>
    </xf>
    <xf numFmtId="0" fontId="59" fillId="26" borderId="34" xfId="0" applyFont="1" applyFill="1" applyBorder="1" applyAlignment="1">
      <alignment horizontal="center" vertical="center" wrapText="1"/>
    </xf>
    <xf numFmtId="190" fontId="64" fillId="0" borderId="32" xfId="0" applyNumberFormat="1" applyFont="1" applyBorder="1" applyAlignment="1">
      <alignment horizontal="center" vertical="center"/>
    </xf>
    <xf numFmtId="41" fontId="64" fillId="0" borderId="32" xfId="758" applyFont="1" applyBorder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0" fontId="45" fillId="0" borderId="33" xfId="0" applyFont="1" applyBorder="1" applyAlignment="1">
      <alignment horizontal="center" vertical="center"/>
    </xf>
    <xf numFmtId="0" fontId="60" fillId="0" borderId="32" xfId="1" applyFont="1" applyFill="1" applyBorder="1" applyAlignment="1" applyProtection="1">
      <alignment horizontal="center" vertical="center" shrinkToFit="1"/>
      <protection locked="0"/>
    </xf>
    <xf numFmtId="0" fontId="57" fillId="0" borderId="32" xfId="1" applyFont="1" applyFill="1" applyBorder="1" applyAlignment="1" applyProtection="1">
      <alignment horizontal="center" vertical="center"/>
      <protection locked="0"/>
    </xf>
    <xf numFmtId="41" fontId="59" fillId="26" borderId="38" xfId="758" applyFont="1" applyFill="1" applyBorder="1" applyAlignment="1">
      <alignment horizontal="center" vertical="center"/>
    </xf>
    <xf numFmtId="41" fontId="59" fillId="26" borderId="34" xfId="758" applyFont="1" applyFill="1" applyBorder="1" applyAlignment="1">
      <alignment horizontal="center" vertical="center"/>
    </xf>
    <xf numFmtId="0" fontId="59" fillId="26" borderId="38" xfId="0" applyFont="1" applyFill="1" applyBorder="1" applyAlignment="1">
      <alignment horizontal="center" vertical="center"/>
    </xf>
    <xf numFmtId="0" fontId="59" fillId="26" borderId="34" xfId="0" applyFont="1" applyFill="1" applyBorder="1" applyAlignment="1">
      <alignment horizontal="center" vertical="center"/>
    </xf>
    <xf numFmtId="176" fontId="56" fillId="26" borderId="38" xfId="3" applyNumberFormat="1" applyFont="1" applyFill="1" applyBorder="1" applyAlignment="1" applyProtection="1">
      <alignment horizontal="center" vertical="center" wrapText="1"/>
      <protection locked="0"/>
    </xf>
    <xf numFmtId="176" fontId="56" fillId="26" borderId="34" xfId="3" applyNumberFormat="1" applyFont="1" applyFill="1" applyBorder="1" applyAlignment="1" applyProtection="1">
      <alignment horizontal="center" vertical="center" wrapText="1"/>
      <protection locked="0"/>
    </xf>
    <xf numFmtId="0" fontId="59" fillId="26" borderId="39" xfId="0" applyFont="1" applyFill="1" applyBorder="1" applyAlignment="1">
      <alignment horizontal="center" vertical="center" wrapText="1"/>
    </xf>
    <xf numFmtId="0" fontId="59" fillId="26" borderId="41" xfId="0" applyFont="1" applyFill="1" applyBorder="1" applyAlignment="1">
      <alignment horizontal="center" vertical="center" wrapText="1"/>
    </xf>
    <xf numFmtId="0" fontId="59" fillId="26" borderId="40" xfId="0" applyFont="1" applyFill="1" applyBorder="1" applyAlignment="1">
      <alignment horizontal="center" vertical="center" wrapText="1"/>
    </xf>
    <xf numFmtId="176" fontId="56" fillId="26" borderId="35" xfId="3" applyNumberFormat="1" applyFont="1" applyFill="1" applyBorder="1" applyAlignment="1" applyProtection="1">
      <alignment horizontal="center" vertical="center" wrapText="1"/>
      <protection locked="0"/>
    </xf>
    <xf numFmtId="176" fontId="56" fillId="26" borderId="36" xfId="3" applyNumberFormat="1" applyFont="1" applyFill="1" applyBorder="1" applyAlignment="1" applyProtection="1">
      <alignment horizontal="center" vertical="center" wrapText="1"/>
      <protection locked="0"/>
    </xf>
    <xf numFmtId="176" fontId="56" fillId="26" borderId="37" xfId="3" applyNumberFormat="1" applyFont="1" applyFill="1" applyBorder="1" applyAlignment="1" applyProtection="1">
      <alignment horizontal="center" vertical="center" wrapText="1"/>
      <protection locked="0"/>
    </xf>
    <xf numFmtId="0" fontId="59" fillId="26" borderId="32" xfId="0" applyFont="1" applyFill="1" applyBorder="1" applyAlignment="1">
      <alignment horizontal="center" vertical="center"/>
    </xf>
    <xf numFmtId="0" fontId="56" fillId="26" borderId="38" xfId="1" applyFont="1" applyFill="1" applyBorder="1" applyAlignment="1" applyProtection="1">
      <alignment horizontal="center" vertical="center"/>
      <protection locked="0"/>
    </xf>
    <xf numFmtId="0" fontId="56" fillId="26" borderId="34" xfId="1" applyFont="1" applyFill="1" applyBorder="1" applyAlignment="1" applyProtection="1">
      <alignment horizontal="center" vertical="center"/>
      <protection locked="0"/>
    </xf>
    <xf numFmtId="0" fontId="56" fillId="26" borderId="38" xfId="1" applyFont="1" applyFill="1" applyBorder="1" applyAlignment="1" applyProtection="1">
      <alignment horizontal="center" vertical="center" shrinkToFit="1"/>
      <protection locked="0"/>
    </xf>
    <xf numFmtId="0" fontId="56" fillId="26" borderId="34" xfId="1" applyFont="1" applyFill="1" applyBorder="1" applyAlignment="1" applyProtection="1">
      <alignment horizontal="center" vertical="center" shrinkToFit="1"/>
      <protection locked="0"/>
    </xf>
  </cellXfs>
  <cellStyles count="849">
    <cellStyle name="123" xfId="9"/>
    <cellStyle name="20% - Accent1" xfId="52"/>
    <cellStyle name="20% - Accent2" xfId="53"/>
    <cellStyle name="20% - Accent3" xfId="54"/>
    <cellStyle name="20% - Accent4" xfId="55"/>
    <cellStyle name="20% - Accent5" xfId="56"/>
    <cellStyle name="20% - Accent6" xfId="57"/>
    <cellStyle name="20% - 强调文字颜色 1" xfId="46"/>
    <cellStyle name="20% - 强调文字颜色 2" xfId="47"/>
    <cellStyle name="20% - 强调文字颜色 3" xfId="48"/>
    <cellStyle name="20% - 强调文字颜色 4" xfId="49"/>
    <cellStyle name="20% - 强调文字颜色 5" xfId="50"/>
    <cellStyle name="20% - 强调文字颜色 6" xfId="51"/>
    <cellStyle name="20% - 강조색1 2" xfId="10"/>
    <cellStyle name="20% - 강조색1 3" xfId="11"/>
    <cellStyle name="20% - 강조색1 4" xfId="12"/>
    <cellStyle name="20% - 강조색1 5" xfId="13"/>
    <cellStyle name="20% - 강조색1 6" xfId="14"/>
    <cellStyle name="20% - 강조색1 7" xfId="15"/>
    <cellStyle name="20% - 강조색2 2" xfId="16"/>
    <cellStyle name="20% - 강조색2 3" xfId="17"/>
    <cellStyle name="20% - 강조색2 4" xfId="18"/>
    <cellStyle name="20% - 강조색2 5" xfId="19"/>
    <cellStyle name="20% - 강조색2 6" xfId="20"/>
    <cellStyle name="20% - 강조색2 7" xfId="21"/>
    <cellStyle name="20% - 강조색3 2" xfId="22"/>
    <cellStyle name="20% - 강조색3 3" xfId="23"/>
    <cellStyle name="20% - 강조색3 4" xfId="24"/>
    <cellStyle name="20% - 강조색3 5" xfId="25"/>
    <cellStyle name="20% - 강조색3 6" xfId="26"/>
    <cellStyle name="20% - 강조색3 7" xfId="27"/>
    <cellStyle name="20% - 강조색4 2" xfId="28"/>
    <cellStyle name="20% - 강조색4 3" xfId="29"/>
    <cellStyle name="20% - 강조색4 4" xfId="30"/>
    <cellStyle name="20% - 강조색4 5" xfId="31"/>
    <cellStyle name="20% - 강조색4 6" xfId="32"/>
    <cellStyle name="20% - 강조색4 7" xfId="33"/>
    <cellStyle name="20% - 강조색5 2" xfId="34"/>
    <cellStyle name="20% - 강조색5 3" xfId="35"/>
    <cellStyle name="20% - 강조색5 4" xfId="36"/>
    <cellStyle name="20% - 강조색5 5" xfId="37"/>
    <cellStyle name="20% - 강조색5 6" xfId="38"/>
    <cellStyle name="20% - 강조색5 7" xfId="39"/>
    <cellStyle name="20% - 강조색6 2" xfId="40"/>
    <cellStyle name="20% - 강조색6 3" xfId="41"/>
    <cellStyle name="20% - 강조색6 4" xfId="42"/>
    <cellStyle name="20% - 강조색6 5" xfId="43"/>
    <cellStyle name="20% - 강조색6 6" xfId="44"/>
    <cellStyle name="20% - 강조색6 7" xfId="45"/>
    <cellStyle name="40% - Accent1" xfId="100"/>
    <cellStyle name="40% - Accent2" xfId="101"/>
    <cellStyle name="40% - Accent3" xfId="102"/>
    <cellStyle name="40% - Accent4" xfId="103"/>
    <cellStyle name="40% - Accent5" xfId="104"/>
    <cellStyle name="40% - Accent6" xfId="105"/>
    <cellStyle name="40% - 强调文字颜色 1" xfId="94"/>
    <cellStyle name="40% - 强调文字颜色 2" xfId="95"/>
    <cellStyle name="40% - 强调文字颜色 3" xfId="96"/>
    <cellStyle name="40% - 强调文字颜色 4" xfId="97"/>
    <cellStyle name="40% - 强调文字颜色 5" xfId="98"/>
    <cellStyle name="40% - 强调文字颜色 6" xfId="99"/>
    <cellStyle name="40% - 강조색1 2" xfId="58"/>
    <cellStyle name="40% - 강조색1 3" xfId="59"/>
    <cellStyle name="40% - 강조색1 4" xfId="60"/>
    <cellStyle name="40% - 강조색1 5" xfId="61"/>
    <cellStyle name="40% - 강조색1 6" xfId="62"/>
    <cellStyle name="40% - 강조색1 7" xfId="63"/>
    <cellStyle name="40% - 강조색2 2" xfId="64"/>
    <cellStyle name="40% - 강조색2 3" xfId="65"/>
    <cellStyle name="40% - 강조색2 4" xfId="66"/>
    <cellStyle name="40% - 강조색2 5" xfId="67"/>
    <cellStyle name="40% - 강조색2 6" xfId="68"/>
    <cellStyle name="40% - 강조색2 7" xfId="69"/>
    <cellStyle name="40% - 강조색3 2" xfId="70"/>
    <cellStyle name="40% - 강조색3 3" xfId="71"/>
    <cellStyle name="40% - 강조색3 4" xfId="72"/>
    <cellStyle name="40% - 강조색3 5" xfId="73"/>
    <cellStyle name="40% - 강조색3 6" xfId="74"/>
    <cellStyle name="40% - 강조색3 7" xfId="75"/>
    <cellStyle name="40% - 강조색4 2" xfId="76"/>
    <cellStyle name="40% - 강조색4 3" xfId="77"/>
    <cellStyle name="40% - 강조색4 4" xfId="78"/>
    <cellStyle name="40% - 강조색4 5" xfId="79"/>
    <cellStyle name="40% - 강조색4 6" xfId="80"/>
    <cellStyle name="40% - 강조색4 7" xfId="81"/>
    <cellStyle name="40% - 강조색5 2" xfId="82"/>
    <cellStyle name="40% - 강조색5 3" xfId="83"/>
    <cellStyle name="40% - 강조색5 4" xfId="84"/>
    <cellStyle name="40% - 강조색5 5" xfId="85"/>
    <cellStyle name="40% - 강조색5 6" xfId="86"/>
    <cellStyle name="40% - 강조색5 7" xfId="87"/>
    <cellStyle name="40% - 강조색6 2" xfId="88"/>
    <cellStyle name="40% - 강조색6 3" xfId="89"/>
    <cellStyle name="40% - 강조색6 4" xfId="90"/>
    <cellStyle name="40% - 강조색6 5" xfId="91"/>
    <cellStyle name="40% - 강조색6 6" xfId="92"/>
    <cellStyle name="40% - 강조색6 7" xfId="93"/>
    <cellStyle name="60% - Accent1" xfId="148"/>
    <cellStyle name="60% - Accent2" xfId="149"/>
    <cellStyle name="60% - Accent3" xfId="150"/>
    <cellStyle name="60% - Accent4" xfId="151"/>
    <cellStyle name="60% - Accent5" xfId="152"/>
    <cellStyle name="60% - Accent6" xfId="153"/>
    <cellStyle name="60% - 强调文字颜色 1" xfId="142"/>
    <cellStyle name="60% - 强调文字颜色 2" xfId="143"/>
    <cellStyle name="60% - 强调文字颜色 3" xfId="144"/>
    <cellStyle name="60% - 强调文字颜色 4" xfId="145"/>
    <cellStyle name="60% - 强调文字颜色 5" xfId="146"/>
    <cellStyle name="60% - 强调文字颜色 6" xfId="147"/>
    <cellStyle name="60% - 강조색1 2" xfId="106"/>
    <cellStyle name="60% - 강조색1 3" xfId="107"/>
    <cellStyle name="60% - 강조색1 4" xfId="108"/>
    <cellStyle name="60% - 강조색1 5" xfId="109"/>
    <cellStyle name="60% - 강조색1 6" xfId="110"/>
    <cellStyle name="60% - 강조색1 7" xfId="111"/>
    <cellStyle name="60% - 강조색2 2" xfId="112"/>
    <cellStyle name="60% - 강조색2 3" xfId="113"/>
    <cellStyle name="60% - 강조색2 4" xfId="114"/>
    <cellStyle name="60% - 강조색2 5" xfId="115"/>
    <cellStyle name="60% - 강조색2 6" xfId="116"/>
    <cellStyle name="60% - 강조색2 7" xfId="117"/>
    <cellStyle name="60% - 강조색3 2" xfId="118"/>
    <cellStyle name="60% - 강조색3 3" xfId="119"/>
    <cellStyle name="60% - 강조색3 4" xfId="120"/>
    <cellStyle name="60% - 강조색3 5" xfId="121"/>
    <cellStyle name="60% - 강조색3 6" xfId="122"/>
    <cellStyle name="60% - 강조색3 7" xfId="123"/>
    <cellStyle name="60% - 강조색4 2" xfId="124"/>
    <cellStyle name="60% - 강조색4 3" xfId="125"/>
    <cellStyle name="60% - 강조색4 4" xfId="126"/>
    <cellStyle name="60% - 강조색4 5" xfId="127"/>
    <cellStyle name="60% - 강조색4 6" xfId="128"/>
    <cellStyle name="60% - 강조색4 7" xfId="129"/>
    <cellStyle name="60% - 강조색5 2" xfId="130"/>
    <cellStyle name="60% - 강조색5 3" xfId="131"/>
    <cellStyle name="60% - 강조색5 4" xfId="132"/>
    <cellStyle name="60% - 강조색5 5" xfId="133"/>
    <cellStyle name="60% - 강조색5 6" xfId="134"/>
    <cellStyle name="60% - 강조색5 7" xfId="135"/>
    <cellStyle name="60% - 강조색6 2" xfId="136"/>
    <cellStyle name="60% - 강조색6 3" xfId="137"/>
    <cellStyle name="60% - 강조색6 4" xfId="138"/>
    <cellStyle name="60% - 강조색6 5" xfId="139"/>
    <cellStyle name="60% - 강조색6 6" xfId="140"/>
    <cellStyle name="60% - 강조색6 7" xfId="141"/>
    <cellStyle name="Accent1" xfId="625"/>
    <cellStyle name="Accent2" xfId="626"/>
    <cellStyle name="Accent3" xfId="627"/>
    <cellStyle name="Accent4" xfId="628"/>
    <cellStyle name="Accent5" xfId="629"/>
    <cellStyle name="Accent6" xfId="630"/>
    <cellStyle name="ÅëÈ­ [0]_¿ë¼ö»ç¿ë" xfId="743"/>
    <cellStyle name="AeE­ [0]_INQUIRY ¿μ¾÷AßAø " xfId="631"/>
    <cellStyle name="ÅëÈ­_¿ë¼ö»ç¿ë" xfId="744"/>
    <cellStyle name="AeE­_INQUIRY ¿μ¾÷AßAø " xfId="632"/>
    <cellStyle name="ÄÞ¸¶ [0]_¿ë¼ö»ç¿ë" xfId="745"/>
    <cellStyle name="AÞ¸¶ [0]_INQUIRY ¿μ¾÷AßAø " xfId="633"/>
    <cellStyle name="ÄÞ¸¶_¿ë¼ö»ç¿ë" xfId="746"/>
    <cellStyle name="AÞ¸¶_INQUIRY ¿μ¾÷AßAø " xfId="634"/>
    <cellStyle name="Bad" xfId="635"/>
    <cellStyle name="Border" xfId="747"/>
    <cellStyle name="Border 2" xfId="757"/>
    <cellStyle name="Border 2 2" xfId="847"/>
    <cellStyle name="Border 3" xfId="839"/>
    <cellStyle name="C￥AØ_¿μ¾÷CoE² " xfId="636"/>
    <cellStyle name="Ç¥ÁØ_°æ¿µ¹æÄ§" xfId="748"/>
    <cellStyle name="Calc Currency (0)" xfId="749"/>
    <cellStyle name="Calculation" xfId="637"/>
    <cellStyle name="Calculation 2" xfId="750"/>
    <cellStyle name="Calculation 2 2" xfId="840"/>
    <cellStyle name="Calculation 3" xfId="797"/>
    <cellStyle name="category" xfId="638"/>
    <cellStyle name="Check Cell" xfId="639"/>
    <cellStyle name="Comma [0]_ SG&amp;A Bridge " xfId="640"/>
    <cellStyle name="comma zerodec" xfId="641"/>
    <cellStyle name="Comma_ SG&amp;A Bridge " xfId="642"/>
    <cellStyle name="Currency [0]_ SG&amp;A Bridge " xfId="643"/>
    <cellStyle name="Currency_ SG&amp;A Bridge " xfId="644"/>
    <cellStyle name="Currency1" xfId="645"/>
    <cellStyle name="Date" xfId="646"/>
    <cellStyle name="Dollar (zero dec)" xfId="647"/>
    <cellStyle name="Explanatory Text" xfId="648"/>
    <cellStyle name="F2" xfId="649"/>
    <cellStyle name="F3" xfId="650"/>
    <cellStyle name="F4" xfId="651"/>
    <cellStyle name="F5" xfId="652"/>
    <cellStyle name="F6" xfId="653"/>
    <cellStyle name="F7" xfId="654"/>
    <cellStyle name="F8" xfId="655"/>
    <cellStyle name="Fixed" xfId="656"/>
    <cellStyle name="Good" xfId="657"/>
    <cellStyle name="Grey" xfId="658"/>
    <cellStyle name="HEADER" xfId="659"/>
    <cellStyle name="Header1" xfId="660"/>
    <cellStyle name="Header2" xfId="661"/>
    <cellStyle name="Header2 2" xfId="751"/>
    <cellStyle name="Header2 2 2" xfId="841"/>
    <cellStyle name="Header2 3" xfId="798"/>
    <cellStyle name="Heading 1" xfId="662"/>
    <cellStyle name="Heading 2" xfId="663"/>
    <cellStyle name="Heading 3" xfId="664"/>
    <cellStyle name="Heading 4" xfId="665"/>
    <cellStyle name="HEADING1" xfId="666"/>
    <cellStyle name="HEADING2" xfId="667"/>
    <cellStyle name="Input" xfId="668"/>
    <cellStyle name="Input [yellow]" xfId="669"/>
    <cellStyle name="Input [yellow] 2" xfId="753"/>
    <cellStyle name="Input [yellow] 2 2" xfId="843"/>
    <cellStyle name="Input [yellow] 3" xfId="800"/>
    <cellStyle name="Input 2" xfId="752"/>
    <cellStyle name="Input 2 2" xfId="842"/>
    <cellStyle name="Input 3" xfId="759"/>
    <cellStyle name="Input 4" xfId="799"/>
    <cellStyle name="Linked Cell" xfId="670"/>
    <cellStyle name="Model" xfId="671"/>
    <cellStyle name="Neutral" xfId="672"/>
    <cellStyle name="Normal - Style1" xfId="673"/>
    <cellStyle name="Normal_ SG&amp;A Bridge " xfId="674"/>
    <cellStyle name="Note" xfId="675"/>
    <cellStyle name="Note 2" xfId="754"/>
    <cellStyle name="Note 2 2" xfId="844"/>
    <cellStyle name="Note 3" xfId="801"/>
    <cellStyle name="Output" xfId="676"/>
    <cellStyle name="Output 2" xfId="755"/>
    <cellStyle name="Output 2 2" xfId="845"/>
    <cellStyle name="Output 3" xfId="802"/>
    <cellStyle name="Percent [2]" xfId="677"/>
    <cellStyle name="subhead" xfId="678"/>
    <cellStyle name="Title" xfId="679"/>
    <cellStyle name="Total" xfId="680"/>
    <cellStyle name="Total 2" xfId="756"/>
    <cellStyle name="Total 2 2" xfId="846"/>
    <cellStyle name="Total 3" xfId="803"/>
    <cellStyle name="Warning Text" xfId="681"/>
    <cellStyle name="强调文字颜色 1" xfId="190"/>
    <cellStyle name="强调文字颜色 2" xfId="191"/>
    <cellStyle name="强调文字颜色 3" xfId="192"/>
    <cellStyle name="强调文字颜色 4" xfId="193"/>
    <cellStyle name="强调文字颜色 5" xfId="194"/>
    <cellStyle name="强调文字颜色 6" xfId="195"/>
    <cellStyle name="강조색1 2" xfId="154"/>
    <cellStyle name="강조색1 3" xfId="155"/>
    <cellStyle name="강조색1 4" xfId="156"/>
    <cellStyle name="강조색1 5" xfId="157"/>
    <cellStyle name="강조색1 6" xfId="158"/>
    <cellStyle name="강조색1 7" xfId="159"/>
    <cellStyle name="강조색2 2" xfId="160"/>
    <cellStyle name="강조색2 3" xfId="161"/>
    <cellStyle name="강조색2 4" xfId="162"/>
    <cellStyle name="강조색2 5" xfId="163"/>
    <cellStyle name="강조색2 6" xfId="164"/>
    <cellStyle name="강조색2 7" xfId="165"/>
    <cellStyle name="강조색3 2" xfId="166"/>
    <cellStyle name="강조색3 3" xfId="167"/>
    <cellStyle name="강조색3 4" xfId="168"/>
    <cellStyle name="강조색3 5" xfId="169"/>
    <cellStyle name="강조색3 6" xfId="170"/>
    <cellStyle name="강조색3 7" xfId="171"/>
    <cellStyle name="강조색4 2" xfId="172"/>
    <cellStyle name="강조색4 3" xfId="173"/>
    <cellStyle name="강조색4 4" xfId="174"/>
    <cellStyle name="강조색4 5" xfId="175"/>
    <cellStyle name="강조색4 6" xfId="176"/>
    <cellStyle name="강조색4 7" xfId="177"/>
    <cellStyle name="강조색5 2" xfId="178"/>
    <cellStyle name="강조색5 3" xfId="179"/>
    <cellStyle name="강조색5 4" xfId="180"/>
    <cellStyle name="강조색5 5" xfId="181"/>
    <cellStyle name="강조색5 6" xfId="182"/>
    <cellStyle name="강조색5 7" xfId="183"/>
    <cellStyle name="강조색6 2" xfId="184"/>
    <cellStyle name="강조색6 3" xfId="185"/>
    <cellStyle name="강조색6 4" xfId="186"/>
    <cellStyle name="강조색6 5" xfId="187"/>
    <cellStyle name="강조색6 6" xfId="188"/>
    <cellStyle name="강조색6 7" xfId="189"/>
    <cellStyle name="检查单元格" xfId="619"/>
    <cellStyle name="경고문 2" xfId="196"/>
    <cellStyle name="경고문 3" xfId="197"/>
    <cellStyle name="경고문 4" xfId="198"/>
    <cellStyle name="경고문 5" xfId="199"/>
    <cellStyle name="경고문 6" xfId="200"/>
    <cellStyle name="경고문 7" xfId="201"/>
    <cellStyle name="警告文本" xfId="202"/>
    <cellStyle name="计算" xfId="621"/>
    <cellStyle name="계산 2" xfId="203"/>
    <cellStyle name="计算 2" xfId="740"/>
    <cellStyle name="계산 2 2" xfId="682"/>
    <cellStyle name="计算 2 2" xfId="836"/>
    <cellStyle name="계산 2 2 2" xfId="804"/>
    <cellStyle name="계산 2 3" xfId="761"/>
    <cellStyle name="계산 2 4" xfId="762"/>
    <cellStyle name="계산 3" xfId="204"/>
    <cellStyle name="计算 3" xfId="760"/>
    <cellStyle name="계산 3 2" xfId="683"/>
    <cellStyle name="계산 3 2 2" xfId="805"/>
    <cellStyle name="계산 3 3" xfId="763"/>
    <cellStyle name="계산 4" xfId="205"/>
    <cellStyle name="计算 4" xfId="794"/>
    <cellStyle name="계산 4 2" xfId="684"/>
    <cellStyle name="계산 4 2 2" xfId="806"/>
    <cellStyle name="계산 4 3" xfId="764"/>
    <cellStyle name="계산 5" xfId="206"/>
    <cellStyle name="계산 5 2" xfId="685"/>
    <cellStyle name="계산 5 2 2" xfId="807"/>
    <cellStyle name="계산 5 3" xfId="765"/>
    <cellStyle name="계산 6" xfId="207"/>
    <cellStyle name="계산 6 2" xfId="686"/>
    <cellStyle name="계산 6 2 2" xfId="808"/>
    <cellStyle name="계산 6 3" xfId="766"/>
    <cellStyle name="계산 7" xfId="208"/>
    <cellStyle name="계산 7 2" xfId="687"/>
    <cellStyle name="계산 7 2 2" xfId="809"/>
    <cellStyle name="계산 7 3" xfId="767"/>
    <cellStyle name="고정소숫점" xfId="209"/>
    <cellStyle name="고정출력1" xfId="210"/>
    <cellStyle name="고정출력2" xfId="211"/>
    <cellStyle name="适中" xfId="212"/>
    <cellStyle name="기본내역서" xfId="213"/>
    <cellStyle name="나쁨 2" xfId="214"/>
    <cellStyle name="나쁨 3" xfId="215"/>
    <cellStyle name="나쁨 4" xfId="216"/>
    <cellStyle name="나쁨 5" xfId="217"/>
    <cellStyle name="나쁨 6" xfId="218"/>
    <cellStyle name="나쁨 7" xfId="219"/>
    <cellStyle name="날짜" xfId="220"/>
    <cellStyle name="달러" xfId="221"/>
    <cellStyle name="链接单元格" xfId="624"/>
    <cellStyle name="메모 2" xfId="222"/>
    <cellStyle name="메모 2 2" xfId="688"/>
    <cellStyle name="메모 2 2 2" xfId="810"/>
    <cellStyle name="메모 2 3" xfId="768"/>
    <cellStyle name="메모 3" xfId="223"/>
    <cellStyle name="메모 3 2" xfId="689"/>
    <cellStyle name="메모 3 2 2" xfId="811"/>
    <cellStyle name="메모 3 3" xfId="769"/>
    <cellStyle name="메모 4" xfId="224"/>
    <cellStyle name="메모 4 2" xfId="690"/>
    <cellStyle name="메모 4 2 2" xfId="812"/>
    <cellStyle name="메모 4 3" xfId="770"/>
    <cellStyle name="메모 5" xfId="225"/>
    <cellStyle name="메모 5 2" xfId="691"/>
    <cellStyle name="메모 5 2 2" xfId="813"/>
    <cellStyle name="메모 5 3" xfId="771"/>
    <cellStyle name="메모 6" xfId="226"/>
    <cellStyle name="메모 6 2" xfId="692"/>
    <cellStyle name="메모 6 2 2" xfId="814"/>
    <cellStyle name="메모 6 3" xfId="772"/>
    <cellStyle name="메모 7" xfId="227"/>
    <cellStyle name="메모 7 2" xfId="693"/>
    <cellStyle name="메모 7 2 2" xfId="815"/>
    <cellStyle name="메모 7 3" xfId="773"/>
    <cellStyle name="백분율 2" xfId="694"/>
    <cellStyle name="백분율 3" xfId="695"/>
    <cellStyle name="보통 2" xfId="228"/>
    <cellStyle name="보통 3" xfId="229"/>
    <cellStyle name="보통 4" xfId="230"/>
    <cellStyle name="보통 5" xfId="231"/>
    <cellStyle name="보통 6" xfId="232"/>
    <cellStyle name="보통 7" xfId="233"/>
    <cellStyle name="뷭?_BOOKSHIP" xfId="234"/>
    <cellStyle name="설명 텍스트 2" xfId="235"/>
    <cellStyle name="설명 텍스트 3" xfId="236"/>
    <cellStyle name="설명 텍스트 4" xfId="237"/>
    <cellStyle name="설명 텍스트 5" xfId="238"/>
    <cellStyle name="설명 텍스트 6" xfId="239"/>
    <cellStyle name="설명 텍스트 7" xfId="240"/>
    <cellStyle name="셀 확인 2" xfId="241"/>
    <cellStyle name="셀 확인 3" xfId="242"/>
    <cellStyle name="셀 확인 4" xfId="243"/>
    <cellStyle name="셀 확인 5" xfId="244"/>
    <cellStyle name="셀 확인 6" xfId="245"/>
    <cellStyle name="셀 확인 7" xfId="246"/>
    <cellStyle name="输入" xfId="622"/>
    <cellStyle name="输入 2" xfId="741"/>
    <cellStyle name="输入 2 2" xfId="837"/>
    <cellStyle name="输入 3" xfId="795"/>
    <cellStyle name="输出" xfId="623"/>
    <cellStyle name="输出 2" xfId="742"/>
    <cellStyle name="输出 2 2" xfId="838"/>
    <cellStyle name="输出 3" xfId="796"/>
    <cellStyle name="쉼표 [0]" xfId="758" builtinId="6"/>
    <cellStyle name="쉼표 [0] 10" xfId="5"/>
    <cellStyle name="쉼표 [0] 10 2" xfId="696"/>
    <cellStyle name="쉼표 [0] 10 3" xfId="697"/>
    <cellStyle name="쉼표 [0] 100" xfId="247"/>
    <cellStyle name="쉼표 [0] 101" xfId="248"/>
    <cellStyle name="쉼표 [0] 102" xfId="249"/>
    <cellStyle name="쉼표 [0] 103" xfId="250"/>
    <cellStyle name="쉼표 [0] 104" xfId="251"/>
    <cellStyle name="쉼표 [0] 105" xfId="252"/>
    <cellStyle name="쉼표 [0] 106" xfId="253"/>
    <cellStyle name="쉼표 [0] 107" xfId="254"/>
    <cellStyle name="쉼표 [0] 108" xfId="255"/>
    <cellStyle name="쉼표 [0] 109" xfId="256"/>
    <cellStyle name="쉼표 [0] 11" xfId="257"/>
    <cellStyle name="쉼표 [0] 110" xfId="258"/>
    <cellStyle name="쉼표 [0] 111" xfId="259"/>
    <cellStyle name="쉼표 [0] 112" xfId="260"/>
    <cellStyle name="쉼표 [0] 113" xfId="261"/>
    <cellStyle name="쉼표 [0] 114" xfId="262"/>
    <cellStyle name="쉼표 [0] 115" xfId="263"/>
    <cellStyle name="쉼표 [0] 116" xfId="264"/>
    <cellStyle name="쉼표 [0] 117" xfId="265"/>
    <cellStyle name="쉼표 [0] 118" xfId="266"/>
    <cellStyle name="쉼표 [0] 119" xfId="267"/>
    <cellStyle name="쉼표 [0] 12" xfId="268"/>
    <cellStyle name="쉼표 [0] 120" xfId="269"/>
    <cellStyle name="쉼표 [0] 121" xfId="270"/>
    <cellStyle name="쉼표 [0] 122" xfId="271"/>
    <cellStyle name="쉼표 [0] 123" xfId="698"/>
    <cellStyle name="쉼표 [0] 13" xfId="272"/>
    <cellStyle name="쉼표 [0] 14" xfId="273"/>
    <cellStyle name="쉼표 [0] 15" xfId="274"/>
    <cellStyle name="쉼표 [0] 16" xfId="275"/>
    <cellStyle name="쉼표 [0] 17" xfId="276"/>
    <cellStyle name="쉼표 [0] 18" xfId="277"/>
    <cellStyle name="쉼표 [0] 19" xfId="278"/>
    <cellStyle name="쉼표 [0] 2" xfId="2"/>
    <cellStyle name="쉼표 [0] 2 2" xfId="279"/>
    <cellStyle name="쉼표 [0] 2 3" xfId="699"/>
    <cellStyle name="쉼표 [0] 2 4" xfId="700"/>
    <cellStyle name="쉼표 [0] 20" xfId="280"/>
    <cellStyle name="쉼표 [0] 21" xfId="281"/>
    <cellStyle name="쉼표 [0] 22" xfId="282"/>
    <cellStyle name="쉼표 [0] 23" xfId="283"/>
    <cellStyle name="쉼표 [0] 24" xfId="284"/>
    <cellStyle name="쉼표 [0] 25" xfId="285"/>
    <cellStyle name="쉼표 [0] 26" xfId="286"/>
    <cellStyle name="쉼표 [0] 27" xfId="287"/>
    <cellStyle name="쉼표 [0] 28" xfId="288"/>
    <cellStyle name="쉼표 [0] 29" xfId="289"/>
    <cellStyle name="쉼표 [0] 3" xfId="290"/>
    <cellStyle name="쉼표 [0] 30" xfId="291"/>
    <cellStyle name="쉼표 [0] 31" xfId="292"/>
    <cellStyle name="쉼표 [0] 32" xfId="293"/>
    <cellStyle name="쉼표 [0] 33" xfId="294"/>
    <cellStyle name="쉼표 [0] 34" xfId="295"/>
    <cellStyle name="쉼표 [0] 35" xfId="296"/>
    <cellStyle name="쉼표 [0] 36" xfId="297"/>
    <cellStyle name="쉼표 [0] 37" xfId="298"/>
    <cellStyle name="쉼표 [0] 38" xfId="299"/>
    <cellStyle name="쉼표 [0] 39" xfId="300"/>
    <cellStyle name="쉼표 [0] 4" xfId="301"/>
    <cellStyle name="쉼표 [0] 40" xfId="302"/>
    <cellStyle name="쉼표 [0] 41" xfId="303"/>
    <cellStyle name="쉼표 [0] 42" xfId="304"/>
    <cellStyle name="쉼표 [0] 43" xfId="305"/>
    <cellStyle name="쉼표 [0] 44" xfId="306"/>
    <cellStyle name="쉼표 [0] 45" xfId="307"/>
    <cellStyle name="쉼표 [0] 46" xfId="308"/>
    <cellStyle name="쉼표 [0] 47" xfId="309"/>
    <cellStyle name="쉼표 [0] 48" xfId="310"/>
    <cellStyle name="쉼표 [0] 49" xfId="311"/>
    <cellStyle name="쉼표 [0] 5" xfId="312"/>
    <cellStyle name="쉼표 [0] 50" xfId="313"/>
    <cellStyle name="쉼표 [0] 51" xfId="314"/>
    <cellStyle name="쉼표 [0] 52" xfId="315"/>
    <cellStyle name="쉼표 [0] 53" xfId="316"/>
    <cellStyle name="쉼표 [0] 54" xfId="317"/>
    <cellStyle name="쉼표 [0] 55" xfId="318"/>
    <cellStyle name="쉼표 [0] 56" xfId="319"/>
    <cellStyle name="쉼표 [0] 57" xfId="320"/>
    <cellStyle name="쉼표 [0] 58" xfId="321"/>
    <cellStyle name="쉼표 [0] 59" xfId="322"/>
    <cellStyle name="쉼표 [0] 6" xfId="323"/>
    <cellStyle name="쉼표 [0] 60" xfId="324"/>
    <cellStyle name="쉼표 [0] 61" xfId="325"/>
    <cellStyle name="쉼표 [0] 62" xfId="326"/>
    <cellStyle name="쉼표 [0] 63" xfId="327"/>
    <cellStyle name="쉼표 [0] 64" xfId="328"/>
    <cellStyle name="쉼표 [0] 65" xfId="329"/>
    <cellStyle name="쉼표 [0] 66" xfId="330"/>
    <cellStyle name="쉼표 [0] 67" xfId="331"/>
    <cellStyle name="쉼표 [0] 68" xfId="332"/>
    <cellStyle name="쉼표 [0] 69" xfId="333"/>
    <cellStyle name="쉼표 [0] 7" xfId="334"/>
    <cellStyle name="쉼표 [0] 70" xfId="335"/>
    <cellStyle name="쉼표 [0] 71" xfId="336"/>
    <cellStyle name="쉼표 [0] 72" xfId="337"/>
    <cellStyle name="쉼표 [0] 73" xfId="338"/>
    <cellStyle name="쉼표 [0] 74" xfId="339"/>
    <cellStyle name="쉼표 [0] 75" xfId="340"/>
    <cellStyle name="쉼표 [0] 76" xfId="341"/>
    <cellStyle name="쉼표 [0] 77" xfId="342"/>
    <cellStyle name="쉼표 [0] 78" xfId="343"/>
    <cellStyle name="쉼표 [0] 79" xfId="344"/>
    <cellStyle name="쉼표 [0] 8" xfId="345"/>
    <cellStyle name="쉼표 [0] 80" xfId="346"/>
    <cellStyle name="쉼표 [0] 81" xfId="347"/>
    <cellStyle name="쉼표 [0] 82" xfId="348"/>
    <cellStyle name="쉼표 [0] 83" xfId="349"/>
    <cellStyle name="쉼표 [0] 84" xfId="350"/>
    <cellStyle name="쉼표 [0] 85" xfId="351"/>
    <cellStyle name="쉼표 [0] 86" xfId="352"/>
    <cellStyle name="쉼표 [0] 87" xfId="353"/>
    <cellStyle name="쉼표 [0] 88" xfId="354"/>
    <cellStyle name="쉼표 [0] 89" xfId="355"/>
    <cellStyle name="쉼표 [0] 9" xfId="356"/>
    <cellStyle name="쉼표 [0] 90" xfId="357"/>
    <cellStyle name="쉼표 [0] 91" xfId="358"/>
    <cellStyle name="쉼표 [0] 92" xfId="359"/>
    <cellStyle name="쉼표 [0] 93" xfId="360"/>
    <cellStyle name="쉼표 [0] 94" xfId="361"/>
    <cellStyle name="쉼표 [0] 95" xfId="362"/>
    <cellStyle name="쉼표 [0] 96" xfId="363"/>
    <cellStyle name="쉼표 [0] 97" xfId="364"/>
    <cellStyle name="쉼표 [0] 98" xfId="365"/>
    <cellStyle name="쉼표 [0] 99" xfId="366"/>
    <cellStyle name="스타일 1" xfId="367"/>
    <cellStyle name="스타일 1 2" xfId="368"/>
    <cellStyle name="스타일 1 3" xfId="701"/>
    <cellStyle name="안건회계법인" xfId="702"/>
    <cellStyle name="연결된 셀 2" xfId="369"/>
    <cellStyle name="연결된 셀 3" xfId="370"/>
    <cellStyle name="연결된 셀 4" xfId="371"/>
    <cellStyle name="연결된 셀 5" xfId="372"/>
    <cellStyle name="연결된 셀 6" xfId="373"/>
    <cellStyle name="연결된 셀 7" xfId="374"/>
    <cellStyle name="요약 2" xfId="375"/>
    <cellStyle name="요약 2 2" xfId="703"/>
    <cellStyle name="요약 2 2 2" xfId="816"/>
    <cellStyle name="요약 2 3" xfId="774"/>
    <cellStyle name="요약 3" xfId="376"/>
    <cellStyle name="요약 3 2" xfId="704"/>
    <cellStyle name="요약 3 2 2" xfId="817"/>
    <cellStyle name="요약 3 3" xfId="775"/>
    <cellStyle name="요약 4" xfId="377"/>
    <cellStyle name="요약 4 2" xfId="705"/>
    <cellStyle name="요약 4 2 2" xfId="818"/>
    <cellStyle name="요약 4 3" xfId="776"/>
    <cellStyle name="요약 5" xfId="378"/>
    <cellStyle name="요약 5 2" xfId="706"/>
    <cellStyle name="요약 5 2 2" xfId="819"/>
    <cellStyle name="요약 5 3" xfId="777"/>
    <cellStyle name="요약 6" xfId="379"/>
    <cellStyle name="요약 6 2" xfId="707"/>
    <cellStyle name="요약 6 2 2" xfId="820"/>
    <cellStyle name="요약 6 3" xfId="778"/>
    <cellStyle name="요약 7" xfId="380"/>
    <cellStyle name="요약 7 2" xfId="708"/>
    <cellStyle name="요약 7 2 2" xfId="821"/>
    <cellStyle name="요약 7 3" xfId="779"/>
    <cellStyle name="입력 2" xfId="381"/>
    <cellStyle name="입력 2 2" xfId="709"/>
    <cellStyle name="입력 2 2 2" xfId="822"/>
    <cellStyle name="입력 2 3" xfId="780"/>
    <cellStyle name="입력 3" xfId="382"/>
    <cellStyle name="입력 3 2" xfId="710"/>
    <cellStyle name="입력 3 2 2" xfId="823"/>
    <cellStyle name="입력 3 3" xfId="781"/>
    <cellStyle name="입력 4" xfId="383"/>
    <cellStyle name="입력 4 2" xfId="711"/>
    <cellStyle name="입력 4 2 2" xfId="824"/>
    <cellStyle name="입력 4 3" xfId="782"/>
    <cellStyle name="입력 5" xfId="384"/>
    <cellStyle name="입력 5 2" xfId="712"/>
    <cellStyle name="입력 5 2 2" xfId="825"/>
    <cellStyle name="입력 5 3" xfId="783"/>
    <cellStyle name="입력 6" xfId="385"/>
    <cellStyle name="입력 6 2" xfId="713"/>
    <cellStyle name="입력 6 2 2" xfId="826"/>
    <cellStyle name="입력 6 3" xfId="784"/>
    <cellStyle name="입력 7" xfId="386"/>
    <cellStyle name="입력 7 2" xfId="714"/>
    <cellStyle name="입력 7 2 2" xfId="827"/>
    <cellStyle name="입력 7 3" xfId="785"/>
    <cellStyle name="자리수" xfId="387"/>
    <cellStyle name="자리수0" xfId="388"/>
    <cellStyle name="제목 1 2" xfId="389"/>
    <cellStyle name="제목 1 3" xfId="390"/>
    <cellStyle name="제목 1 4" xfId="391"/>
    <cellStyle name="제목 1 5" xfId="392"/>
    <cellStyle name="제목 1 6" xfId="393"/>
    <cellStyle name="제목 1 7" xfId="394"/>
    <cellStyle name="제목 10" xfId="395"/>
    <cellStyle name="제목 2 2" xfId="396"/>
    <cellStyle name="제목 2 3" xfId="397"/>
    <cellStyle name="제목 2 4" xfId="398"/>
    <cellStyle name="제목 2 5" xfId="399"/>
    <cellStyle name="제목 2 6" xfId="400"/>
    <cellStyle name="제목 2 7" xfId="401"/>
    <cellStyle name="제목 3 2" xfId="402"/>
    <cellStyle name="제목 3 3" xfId="403"/>
    <cellStyle name="제목 3 4" xfId="404"/>
    <cellStyle name="제목 3 5" xfId="405"/>
    <cellStyle name="제목 3 6" xfId="406"/>
    <cellStyle name="제목 3 7" xfId="407"/>
    <cellStyle name="제목 4 2" xfId="408"/>
    <cellStyle name="제목 4 3" xfId="409"/>
    <cellStyle name="제목 4 4" xfId="410"/>
    <cellStyle name="제목 4 5" xfId="411"/>
    <cellStyle name="제목 4 6" xfId="412"/>
    <cellStyle name="제목 4 7" xfId="413"/>
    <cellStyle name="제목 5" xfId="414"/>
    <cellStyle name="제목 6" xfId="415"/>
    <cellStyle name="제목 7" xfId="416"/>
    <cellStyle name="제목 8" xfId="417"/>
    <cellStyle name="제목 9" xfId="418"/>
    <cellStyle name="좋음 2" xfId="419"/>
    <cellStyle name="좋음 3" xfId="420"/>
    <cellStyle name="좋음 4" xfId="421"/>
    <cellStyle name="좋음 5" xfId="422"/>
    <cellStyle name="좋음 6" xfId="423"/>
    <cellStyle name="좋음 7" xfId="424"/>
    <cellStyle name="注释" xfId="425"/>
    <cellStyle name="注释 2" xfId="715"/>
    <cellStyle name="注释 2 2" xfId="828"/>
    <cellStyle name="注释 3" xfId="786"/>
    <cellStyle name="지정되지 않음" xfId="426"/>
    <cellStyle name="差" xfId="427"/>
    <cellStyle name="差_BCS(대)유태석견적-최종2009-10" xfId="443"/>
    <cellStyle name="差_BCS(대)유태석견적-최종2009-10_계양구_1차" xfId="444"/>
    <cellStyle name="差_BCS(대)유태석견적-최종2009-10_계양구_1차_Xl0000043" xfId="719"/>
    <cellStyle name="差_BCS(대)유태석견적-최종2009-10_서구_2" xfId="445"/>
    <cellStyle name="差_BCS(대)유태석견적-최종2009-10_서구_2_Xl0000043" xfId="720"/>
    <cellStyle name="差_Book1" xfId="446"/>
    <cellStyle name="差_견적문의서_(주)한디" xfId="428"/>
    <cellStyle name="差_견적서 10.10" xfId="429"/>
    <cellStyle name="差_견적서 '10.10" xfId="430"/>
    <cellStyle name="差_견적서_(주)한디(1)" xfId="431"/>
    <cellStyle name="差_견적서'10.08" xfId="432"/>
    <cellStyle name="差_견적서'10.09" xfId="433"/>
    <cellStyle name="差_계양구_1차" xfId="434"/>
    <cellStyle name="差_계양구_1차_Xl0000043" xfId="716"/>
    <cellStyle name="差_발주-문의" xfId="435"/>
    <cellStyle name="差_보건환경연구원" xfId="436"/>
    <cellStyle name="差_복사본 견적서 10.10" xfId="437"/>
    <cellStyle name="差_서구_2" xfId="438"/>
    <cellStyle name="差_서구_2_Xl0000043" xfId="717"/>
    <cellStyle name="差_서구보건소10.26" xfId="439"/>
    <cellStyle name="差_서구보건소2011" xfId="440"/>
    <cellStyle name="差_서구보건소2011_Xl0000043" xfId="718"/>
    <cellStyle name="差_연수구보건소_2010" xfId="441"/>
    <cellStyle name="差_옹진군보건소" xfId="442"/>
    <cellStyle name="출력 2" xfId="447"/>
    <cellStyle name="출력 2 2" xfId="721"/>
    <cellStyle name="출력 2 2 2" xfId="829"/>
    <cellStyle name="출력 2 3" xfId="787"/>
    <cellStyle name="출력 3" xfId="448"/>
    <cellStyle name="출력 3 2" xfId="722"/>
    <cellStyle name="출력 3 2 2" xfId="830"/>
    <cellStyle name="출력 3 3" xfId="788"/>
    <cellStyle name="출력 4" xfId="449"/>
    <cellStyle name="출력 4 2" xfId="723"/>
    <cellStyle name="출력 4 2 2" xfId="831"/>
    <cellStyle name="출력 4 3" xfId="789"/>
    <cellStyle name="출력 5" xfId="450"/>
    <cellStyle name="출력 5 2" xfId="724"/>
    <cellStyle name="출력 5 2 2" xfId="832"/>
    <cellStyle name="출력 5 3" xfId="790"/>
    <cellStyle name="출력 6" xfId="451"/>
    <cellStyle name="출력 6 2" xfId="725"/>
    <cellStyle name="출력 6 2 2" xfId="833"/>
    <cellStyle name="출력 6 3" xfId="791"/>
    <cellStyle name="출력 7" xfId="452"/>
    <cellStyle name="출력 7 2" xfId="726"/>
    <cellStyle name="출력 7 2 2" xfId="834"/>
    <cellStyle name="출력 7 3" xfId="792"/>
    <cellStyle name="콤마 [0]_ 94경비율" xfId="453"/>
    <cellStyle name="콤마_ 94경비율" xfId="454"/>
    <cellStyle name="통화 [0] 2" xfId="455"/>
    <cellStyle name="통화 [0] 3" xfId="456"/>
    <cellStyle name="통화 [0] 4" xfId="457"/>
    <cellStyle name="퍼센트" xfId="458"/>
    <cellStyle name="标题" xfId="613"/>
    <cellStyle name="标题 1" xfId="614"/>
    <cellStyle name="标题 2" xfId="615"/>
    <cellStyle name="标题 3" xfId="616"/>
    <cellStyle name="标题 4" xfId="617"/>
    <cellStyle name="标题_견적문의서_(주)한디" xfId="618"/>
    <cellStyle name="표준" xfId="0" builtinId="0"/>
    <cellStyle name="표준 10" xfId="3"/>
    <cellStyle name="표준 10 2" xfId="727"/>
    <cellStyle name="표준 100" xfId="459"/>
    <cellStyle name="표준 101" xfId="460"/>
    <cellStyle name="표준 102" xfId="461"/>
    <cellStyle name="표준 103" xfId="462"/>
    <cellStyle name="표준 104" xfId="463"/>
    <cellStyle name="표준 105" xfId="464"/>
    <cellStyle name="표준 106" xfId="465"/>
    <cellStyle name="표준 107" xfId="466"/>
    <cellStyle name="표준 108" xfId="467"/>
    <cellStyle name="표준 109" xfId="468"/>
    <cellStyle name="표준 11" xfId="469"/>
    <cellStyle name="표준 110" xfId="470"/>
    <cellStyle name="표준 111" xfId="471"/>
    <cellStyle name="표준 112" xfId="472"/>
    <cellStyle name="표준 113" xfId="473"/>
    <cellStyle name="표준 114" xfId="474"/>
    <cellStyle name="표준 115" xfId="475"/>
    <cellStyle name="표준 116" xfId="476"/>
    <cellStyle name="표준 117" xfId="477"/>
    <cellStyle name="표준 118" xfId="478"/>
    <cellStyle name="표준 119" xfId="479"/>
    <cellStyle name="표준 12" xfId="480"/>
    <cellStyle name="표준 120" xfId="481"/>
    <cellStyle name="표준 121" xfId="482"/>
    <cellStyle name="표준 122" xfId="483"/>
    <cellStyle name="표준 123" xfId="484"/>
    <cellStyle name="표준 124" xfId="485"/>
    <cellStyle name="표준 13" xfId="486"/>
    <cellStyle name="표준 14" xfId="487"/>
    <cellStyle name="표준 15" xfId="488"/>
    <cellStyle name="표준 16" xfId="489"/>
    <cellStyle name="표준 17" xfId="490"/>
    <cellStyle name="표준 18" xfId="491"/>
    <cellStyle name="표준 19" xfId="492"/>
    <cellStyle name="표준 2" xfId="1"/>
    <cellStyle name="표준 2 12" xfId="728"/>
    <cellStyle name="표준 2 2" xfId="6"/>
    <cellStyle name="표준 2 2 2" xfId="729"/>
    <cellStyle name="표준 2 2 3" xfId="730"/>
    <cellStyle name="표준 2 3" xfId="493"/>
    <cellStyle name="표준 2 3 2" xfId="731"/>
    <cellStyle name="표준 2 4" xfId="494"/>
    <cellStyle name="표준 2 5" xfId="495"/>
    <cellStyle name="표준 2 6" xfId="496"/>
    <cellStyle name="표준 2 7" xfId="497"/>
    <cellStyle name="표준 2 8" xfId="498"/>
    <cellStyle name="표준 2 9" xfId="4"/>
    <cellStyle name="표준 2 9 2" xfId="732"/>
    <cellStyle name="표준 2_20100503183552644_군진의학재료_구매요구서" xfId="499"/>
    <cellStyle name="표준 20" xfId="500"/>
    <cellStyle name="표준 21" xfId="501"/>
    <cellStyle name="표준 22" xfId="502"/>
    <cellStyle name="표준 23" xfId="503"/>
    <cellStyle name="표준 24" xfId="504"/>
    <cellStyle name="표준 25" xfId="505"/>
    <cellStyle name="표준 26" xfId="506"/>
    <cellStyle name="표준 27" xfId="507"/>
    <cellStyle name="표준 28" xfId="508"/>
    <cellStyle name="표준 29" xfId="509"/>
    <cellStyle name="표준 3" xfId="510"/>
    <cellStyle name="표준 3 2" xfId="511"/>
    <cellStyle name="표준 3 3" xfId="733"/>
    <cellStyle name="표준 30" xfId="512"/>
    <cellStyle name="표준 31" xfId="513"/>
    <cellStyle name="표준 32" xfId="514"/>
    <cellStyle name="표준 33" xfId="515"/>
    <cellStyle name="표준 34" xfId="516"/>
    <cellStyle name="표준 35" xfId="517"/>
    <cellStyle name="표준 36" xfId="518"/>
    <cellStyle name="표준 37" xfId="519"/>
    <cellStyle name="표준 38" xfId="520"/>
    <cellStyle name="표준 39" xfId="521"/>
    <cellStyle name="표준 4" xfId="522"/>
    <cellStyle name="표준 40" xfId="523"/>
    <cellStyle name="표준 41" xfId="524"/>
    <cellStyle name="표준 42" xfId="525"/>
    <cellStyle name="표준 43" xfId="526"/>
    <cellStyle name="표준 44" xfId="527"/>
    <cellStyle name="표준 45" xfId="528"/>
    <cellStyle name="표준 46" xfId="529"/>
    <cellStyle name="표준 47" xfId="530"/>
    <cellStyle name="표준 48" xfId="531"/>
    <cellStyle name="표준 49" xfId="532"/>
    <cellStyle name="표준 5" xfId="533"/>
    <cellStyle name="표준 50" xfId="534"/>
    <cellStyle name="표준 51" xfId="535"/>
    <cellStyle name="표준 52" xfId="536"/>
    <cellStyle name="표준 53" xfId="537"/>
    <cellStyle name="표준 54" xfId="538"/>
    <cellStyle name="표준 55" xfId="539"/>
    <cellStyle name="표준 56" xfId="540"/>
    <cellStyle name="표준 57" xfId="541"/>
    <cellStyle name="표준 58" xfId="542"/>
    <cellStyle name="표준 59" xfId="543"/>
    <cellStyle name="표준 6" xfId="544"/>
    <cellStyle name="표준 60" xfId="545"/>
    <cellStyle name="표준 61" xfId="546"/>
    <cellStyle name="표준 62" xfId="547"/>
    <cellStyle name="표준 63" xfId="548"/>
    <cellStyle name="표준 64" xfId="549"/>
    <cellStyle name="표준 65" xfId="550"/>
    <cellStyle name="표준 66" xfId="551"/>
    <cellStyle name="표준 67" xfId="552"/>
    <cellStyle name="표준 68" xfId="553"/>
    <cellStyle name="표준 69" xfId="554"/>
    <cellStyle name="표준 7" xfId="555"/>
    <cellStyle name="표준 70" xfId="556"/>
    <cellStyle name="표준 71" xfId="557"/>
    <cellStyle name="표준 72" xfId="558"/>
    <cellStyle name="표준 73" xfId="559"/>
    <cellStyle name="표준 74" xfId="560"/>
    <cellStyle name="표준 75" xfId="561"/>
    <cellStyle name="표준 76" xfId="562"/>
    <cellStyle name="표준 77" xfId="563"/>
    <cellStyle name="표준 78" xfId="564"/>
    <cellStyle name="표준 79" xfId="565"/>
    <cellStyle name="표준 8" xfId="566"/>
    <cellStyle name="표준 80" xfId="567"/>
    <cellStyle name="표준 81" xfId="568"/>
    <cellStyle name="표준 82" xfId="569"/>
    <cellStyle name="표준 83" xfId="570"/>
    <cellStyle name="표준 84" xfId="571"/>
    <cellStyle name="표준 85" xfId="572"/>
    <cellStyle name="표준 86" xfId="573"/>
    <cellStyle name="표준 87" xfId="574"/>
    <cellStyle name="표준 88" xfId="575"/>
    <cellStyle name="표준 89" xfId="576"/>
    <cellStyle name="표준 9" xfId="577"/>
    <cellStyle name="표준 90" xfId="578"/>
    <cellStyle name="표준 91" xfId="579"/>
    <cellStyle name="표준 92" xfId="580"/>
    <cellStyle name="표준 93" xfId="581"/>
    <cellStyle name="표준 94" xfId="582"/>
    <cellStyle name="표준 95" xfId="583"/>
    <cellStyle name="표준 96" xfId="584"/>
    <cellStyle name="표준 97" xfId="585"/>
    <cellStyle name="표준 98" xfId="586"/>
    <cellStyle name="표준 99" xfId="587"/>
    <cellStyle name="표준_Sheet1_옹진군_시약" xfId="8"/>
    <cellStyle name="표준_견적서08.01" xfId="848"/>
    <cellStyle name="표준_견적서09.04" xfId="7"/>
    <cellStyle name="하이퍼링크 2" xfId="588"/>
    <cellStyle name="합산" xfId="589"/>
    <cellStyle name="解释性文本" xfId="590"/>
    <cellStyle name="好" xfId="591"/>
    <cellStyle name="好_BCS(대)유태석견적-최종2009-10" xfId="607"/>
    <cellStyle name="好_BCS(대)유태석견적-최종2009-10_계양구_1차" xfId="608"/>
    <cellStyle name="好_BCS(대)유태석견적-최종2009-10_계양구_1차_Xl0000043" xfId="737"/>
    <cellStyle name="好_BCS(대)유태석견적-최종2009-10_서구_2" xfId="609"/>
    <cellStyle name="好_BCS(대)유태석견적-최종2009-10_서구_2_Xl0000043" xfId="738"/>
    <cellStyle name="好_Book1" xfId="610"/>
    <cellStyle name="好_견적문의서_(주)한디" xfId="592"/>
    <cellStyle name="好_견적서 10.10" xfId="593"/>
    <cellStyle name="好_견적서 '10.10" xfId="594"/>
    <cellStyle name="好_견적서_(주)한디(1)" xfId="595"/>
    <cellStyle name="好_견적서'10.08" xfId="596"/>
    <cellStyle name="好_견적서'10.09" xfId="597"/>
    <cellStyle name="好_계양구_1차" xfId="598"/>
    <cellStyle name="好_계양구_1차_Xl0000043" xfId="734"/>
    <cellStyle name="好_발주-문의" xfId="599"/>
    <cellStyle name="好_보건환경연구원" xfId="600"/>
    <cellStyle name="好_복사본 견적서 10.10" xfId="601"/>
    <cellStyle name="好_서구_2" xfId="602"/>
    <cellStyle name="好_서구_2_Xl0000043" xfId="735"/>
    <cellStyle name="好_서구보건소10.26" xfId="603"/>
    <cellStyle name="好_서구보건소2011" xfId="604"/>
    <cellStyle name="好_서구보건소2011_Xl0000043" xfId="736"/>
    <cellStyle name="好_연수구보건소_2010" xfId="605"/>
    <cellStyle name="好_옹진군보건소" xfId="606"/>
    <cellStyle name="화폐기호" xfId="611"/>
    <cellStyle name="화폐기호0" xfId="612"/>
    <cellStyle name="汇总" xfId="620"/>
    <cellStyle name="汇总 2" xfId="739"/>
    <cellStyle name="汇总 2 2" xfId="835"/>
    <cellStyle name="汇总 3" xfId="793"/>
  </cellStyles>
  <dxfs count="0"/>
  <tableStyles count="0" defaultTableStyle="TableStyleMedium2" defaultPivotStyle="PivotStyleLight16"/>
  <colors>
    <mruColors>
      <color rgb="FFA3DB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2"/>
  <sheetViews>
    <sheetView tabSelected="1" zoomScaleNormal="100" workbookViewId="0">
      <selection activeCell="N112" sqref="N112"/>
    </sheetView>
  </sheetViews>
  <sheetFormatPr defaultRowHeight="16.5"/>
  <cols>
    <col min="1" max="1" width="7.375" style="1" customWidth="1"/>
    <col min="2" max="2" width="16" style="1" customWidth="1"/>
    <col min="3" max="3" width="11.125" style="1" customWidth="1"/>
    <col min="4" max="4" width="9" style="1"/>
    <col min="5" max="5" width="7.75" style="1" customWidth="1"/>
    <col min="6" max="6" width="12.875" style="1" customWidth="1"/>
    <col min="7" max="8" width="12.625" style="3" hidden="1" customWidth="1"/>
    <col min="9" max="9" width="14.625" style="1" hidden="1" customWidth="1"/>
    <col min="10" max="10" width="14.125" style="1" customWidth="1"/>
    <col min="11" max="11" width="14.625" style="1" customWidth="1"/>
    <col min="12" max="12" width="12.75" style="1" customWidth="1"/>
    <col min="13" max="13" width="16" style="3" customWidth="1"/>
    <col min="14" max="14" width="14.875" style="1" customWidth="1"/>
    <col min="15" max="15" width="11" style="1" bestFit="1" customWidth="1"/>
    <col min="16" max="16" width="9.5" style="1" bestFit="1" customWidth="1"/>
    <col min="17" max="16384" width="9" style="1"/>
  </cols>
  <sheetData>
    <row r="1" spans="1:16" ht="45.75" customHeight="1">
      <c r="A1" s="70" t="s">
        <v>209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6" ht="34.5" customHeight="1">
      <c r="A2" s="86" t="s">
        <v>154</v>
      </c>
      <c r="B2" s="88" t="s">
        <v>0</v>
      </c>
      <c r="C2" s="88" t="s">
        <v>1</v>
      </c>
      <c r="D2" s="86" t="s">
        <v>2</v>
      </c>
      <c r="E2" s="77" t="s">
        <v>155</v>
      </c>
      <c r="F2" s="79" t="s">
        <v>206</v>
      </c>
      <c r="G2" s="80"/>
      <c r="H2" s="80"/>
      <c r="I2" s="80"/>
      <c r="J2" s="80"/>
      <c r="K2" s="80"/>
      <c r="L2" s="81"/>
      <c r="M2" s="73" t="s">
        <v>157</v>
      </c>
      <c r="N2" s="75" t="s">
        <v>158</v>
      </c>
      <c r="O2" s="77" t="s">
        <v>156</v>
      </c>
      <c r="P2" s="45"/>
    </row>
    <row r="3" spans="1:16" ht="39.75" customHeight="1">
      <c r="A3" s="87"/>
      <c r="B3" s="89"/>
      <c r="C3" s="89"/>
      <c r="D3" s="87"/>
      <c r="E3" s="78"/>
      <c r="F3" s="82" t="s">
        <v>207</v>
      </c>
      <c r="G3" s="83"/>
      <c r="H3" s="83"/>
      <c r="I3" s="83"/>
      <c r="J3" s="84"/>
      <c r="K3" s="85" t="s">
        <v>208</v>
      </c>
      <c r="L3" s="85"/>
      <c r="M3" s="74"/>
      <c r="N3" s="76"/>
      <c r="O3" s="78"/>
      <c r="P3" s="45"/>
    </row>
    <row r="4" spans="1:16" ht="39.75" customHeight="1">
      <c r="A4" s="63"/>
      <c r="B4" s="64"/>
      <c r="C4" s="64"/>
      <c r="D4" s="63"/>
      <c r="E4" s="61"/>
      <c r="F4" s="33" t="s">
        <v>210</v>
      </c>
      <c r="G4" s="44"/>
      <c r="H4" s="44"/>
      <c r="I4" s="34"/>
      <c r="J4" s="34" t="s">
        <v>211</v>
      </c>
      <c r="K4" s="34" t="s">
        <v>210</v>
      </c>
      <c r="L4" s="66" t="s">
        <v>211</v>
      </c>
      <c r="M4" s="65"/>
      <c r="N4" s="62"/>
      <c r="O4" s="61"/>
      <c r="P4" s="45"/>
    </row>
    <row r="5" spans="1:16" ht="36.75" customHeight="1">
      <c r="A5" s="35"/>
      <c r="B5" s="49" t="s">
        <v>3</v>
      </c>
      <c r="C5" s="49"/>
      <c r="D5" s="35"/>
      <c r="E5" s="35"/>
      <c r="F5" s="58">
        <f>SUM(F6:F116)</f>
        <v>16464640</v>
      </c>
      <c r="G5" s="36">
        <f>SUM(G6:G114)</f>
        <v>16456960</v>
      </c>
      <c r="H5" s="36">
        <f>SUM(H6:H114)</f>
        <v>59244150</v>
      </c>
      <c r="I5" s="59">
        <f>SUM(I6:I114)</f>
        <v>13897409.011200001</v>
      </c>
      <c r="J5" s="58">
        <f>SUM(J6:J116)</f>
        <v>62929000</v>
      </c>
      <c r="K5" s="58">
        <f>SUM(K6:K116)</f>
        <v>16287620</v>
      </c>
      <c r="L5" s="58">
        <f>SUM(L6:L116)</f>
        <v>62994150</v>
      </c>
      <c r="M5" s="58">
        <f>SUM(M6:M116)</f>
        <v>16464640</v>
      </c>
      <c r="N5" s="68">
        <f>SUM(N6:N116)</f>
        <v>62929000</v>
      </c>
      <c r="O5" s="60"/>
    </row>
    <row r="6" spans="1:16" ht="30" customHeight="1">
      <c r="A6" s="37">
        <v>1</v>
      </c>
      <c r="B6" s="5" t="s">
        <v>4</v>
      </c>
      <c r="C6" s="5" t="s">
        <v>5</v>
      </c>
      <c r="D6" s="5" t="s">
        <v>6</v>
      </c>
      <c r="E6" s="4">
        <v>20</v>
      </c>
      <c r="F6" s="52">
        <v>39600</v>
      </c>
      <c r="G6" s="13">
        <v>39950</v>
      </c>
      <c r="H6" s="13">
        <f t="shared" ref="H6:H37" si="0">G6*E6</f>
        <v>799000</v>
      </c>
      <c r="I6" s="50">
        <f>G6*0.84447</f>
        <v>33736.576500000003</v>
      </c>
      <c r="J6" s="13">
        <f>E6*F6</f>
        <v>792000</v>
      </c>
      <c r="K6" s="51">
        <v>40000</v>
      </c>
      <c r="L6" s="51">
        <f>E6*K6</f>
        <v>800000</v>
      </c>
      <c r="M6" s="52">
        <v>39600</v>
      </c>
      <c r="N6" s="51">
        <f t="shared" ref="N6:N37" si="1">E6*M6</f>
        <v>792000</v>
      </c>
      <c r="O6" s="12" t="s">
        <v>62</v>
      </c>
    </row>
    <row r="7" spans="1:16" ht="30" customHeight="1">
      <c r="A7" s="37">
        <v>2</v>
      </c>
      <c r="B7" s="5" t="s">
        <v>4</v>
      </c>
      <c r="C7" s="5" t="s">
        <v>168</v>
      </c>
      <c r="D7" s="5" t="s">
        <v>6</v>
      </c>
      <c r="E7" s="4">
        <v>1</v>
      </c>
      <c r="F7" s="52">
        <v>52800</v>
      </c>
      <c r="G7" s="13">
        <v>53100</v>
      </c>
      <c r="H7" s="13">
        <f t="shared" si="0"/>
        <v>53100</v>
      </c>
      <c r="I7" s="50">
        <f t="shared" ref="I7:I70" si="2">G7*0.84447</f>
        <v>44841.357000000004</v>
      </c>
      <c r="J7" s="13">
        <f t="shared" ref="J7:J70" si="3">E7*F7</f>
        <v>52800</v>
      </c>
      <c r="K7" s="51">
        <v>52500</v>
      </c>
      <c r="L7" s="51">
        <f t="shared" ref="L7:L70" si="4">E7*K7</f>
        <v>52500</v>
      </c>
      <c r="M7" s="52">
        <v>52800</v>
      </c>
      <c r="N7" s="51">
        <f t="shared" si="1"/>
        <v>52800</v>
      </c>
      <c r="O7" s="12" t="s">
        <v>167</v>
      </c>
    </row>
    <row r="8" spans="1:16" ht="30" customHeight="1">
      <c r="A8" s="37">
        <v>3</v>
      </c>
      <c r="B8" s="5" t="s">
        <v>7</v>
      </c>
      <c r="C8" s="5" t="s">
        <v>5</v>
      </c>
      <c r="D8" s="5" t="s">
        <v>6</v>
      </c>
      <c r="E8" s="4">
        <v>20</v>
      </c>
      <c r="F8" s="52">
        <v>39600</v>
      </c>
      <c r="G8" s="13">
        <v>39950</v>
      </c>
      <c r="H8" s="13">
        <f t="shared" si="0"/>
        <v>799000</v>
      </c>
      <c r="I8" s="50">
        <f t="shared" si="2"/>
        <v>33736.576500000003</v>
      </c>
      <c r="J8" s="13">
        <f t="shared" si="3"/>
        <v>792000</v>
      </c>
      <c r="K8" s="51">
        <v>40000</v>
      </c>
      <c r="L8" s="51">
        <f t="shared" si="4"/>
        <v>800000</v>
      </c>
      <c r="M8" s="52">
        <v>39600</v>
      </c>
      <c r="N8" s="51">
        <f t="shared" si="1"/>
        <v>792000</v>
      </c>
      <c r="O8" s="12" t="s">
        <v>62</v>
      </c>
    </row>
    <row r="9" spans="1:16" ht="30" customHeight="1">
      <c r="A9" s="37">
        <v>4</v>
      </c>
      <c r="B9" s="5" t="s">
        <v>9</v>
      </c>
      <c r="C9" s="5" t="s">
        <v>10</v>
      </c>
      <c r="D9" s="5" t="s">
        <v>6</v>
      </c>
      <c r="E9" s="4">
        <v>20</v>
      </c>
      <c r="F9" s="52">
        <v>17600</v>
      </c>
      <c r="G9" s="13">
        <v>16760</v>
      </c>
      <c r="H9" s="13">
        <f t="shared" si="0"/>
        <v>335200</v>
      </c>
      <c r="I9" s="50">
        <f t="shared" si="2"/>
        <v>14153.317200000001</v>
      </c>
      <c r="J9" s="13">
        <f t="shared" si="3"/>
        <v>352000</v>
      </c>
      <c r="K9" s="51">
        <v>16500</v>
      </c>
      <c r="L9" s="51">
        <f t="shared" si="4"/>
        <v>330000</v>
      </c>
      <c r="M9" s="52">
        <v>17600</v>
      </c>
      <c r="N9" s="51">
        <f t="shared" si="1"/>
        <v>352000</v>
      </c>
      <c r="O9" s="14" t="s">
        <v>63</v>
      </c>
    </row>
    <row r="10" spans="1:16" ht="30" customHeight="1">
      <c r="A10" s="37">
        <v>5</v>
      </c>
      <c r="B10" s="5" t="s">
        <v>11</v>
      </c>
      <c r="C10" s="5" t="s">
        <v>12</v>
      </c>
      <c r="D10" s="5" t="s">
        <v>13</v>
      </c>
      <c r="E10" s="4">
        <v>6</v>
      </c>
      <c r="F10" s="52">
        <v>70400</v>
      </c>
      <c r="G10" s="13">
        <v>70520</v>
      </c>
      <c r="H10" s="13">
        <f t="shared" si="0"/>
        <v>423120</v>
      </c>
      <c r="I10" s="50">
        <f t="shared" si="2"/>
        <v>59552.024400000002</v>
      </c>
      <c r="J10" s="13">
        <f t="shared" si="3"/>
        <v>422400</v>
      </c>
      <c r="K10" s="51">
        <v>71500</v>
      </c>
      <c r="L10" s="51">
        <f t="shared" si="4"/>
        <v>429000</v>
      </c>
      <c r="M10" s="52">
        <v>70400</v>
      </c>
      <c r="N10" s="51">
        <f t="shared" si="1"/>
        <v>422400</v>
      </c>
      <c r="O10" s="12" t="s">
        <v>64</v>
      </c>
    </row>
    <row r="11" spans="1:16" s="2" customFormat="1" ht="30" customHeight="1">
      <c r="A11" s="37">
        <v>6</v>
      </c>
      <c r="B11" s="5" t="s">
        <v>14</v>
      </c>
      <c r="C11" s="5" t="s">
        <v>5</v>
      </c>
      <c r="D11" s="5" t="s">
        <v>15</v>
      </c>
      <c r="E11" s="4">
        <v>2</v>
      </c>
      <c r="F11" s="52">
        <v>31900</v>
      </c>
      <c r="G11" s="13">
        <v>30250</v>
      </c>
      <c r="H11" s="13">
        <f t="shared" si="0"/>
        <v>60500</v>
      </c>
      <c r="I11" s="50">
        <f t="shared" si="2"/>
        <v>25545.217500000002</v>
      </c>
      <c r="J11" s="13">
        <f t="shared" si="3"/>
        <v>63800</v>
      </c>
      <c r="K11" s="51">
        <v>29500</v>
      </c>
      <c r="L11" s="51">
        <f t="shared" si="4"/>
        <v>59000</v>
      </c>
      <c r="M11" s="52">
        <v>31900</v>
      </c>
      <c r="N11" s="51">
        <f t="shared" si="1"/>
        <v>63800</v>
      </c>
      <c r="O11" s="12" t="s">
        <v>65</v>
      </c>
    </row>
    <row r="12" spans="1:16" s="2" customFormat="1" ht="30" customHeight="1">
      <c r="A12" s="72">
        <v>7</v>
      </c>
      <c r="B12" s="71" t="s">
        <v>169</v>
      </c>
      <c r="C12" s="48" t="s">
        <v>16</v>
      </c>
      <c r="D12" s="48" t="s">
        <v>6</v>
      </c>
      <c r="E12" s="4">
        <v>1</v>
      </c>
      <c r="F12" s="52">
        <v>122100</v>
      </c>
      <c r="G12" s="13">
        <v>122480</v>
      </c>
      <c r="H12" s="13">
        <f t="shared" si="0"/>
        <v>122480</v>
      </c>
      <c r="I12" s="50">
        <f t="shared" si="2"/>
        <v>103430.68560000001</v>
      </c>
      <c r="J12" s="13">
        <f t="shared" si="3"/>
        <v>122100</v>
      </c>
      <c r="K12" s="51">
        <v>116000</v>
      </c>
      <c r="L12" s="51">
        <f t="shared" si="4"/>
        <v>116000</v>
      </c>
      <c r="M12" s="52">
        <v>122100</v>
      </c>
      <c r="N12" s="51">
        <f t="shared" si="1"/>
        <v>122100</v>
      </c>
      <c r="O12" s="12" t="s">
        <v>66</v>
      </c>
    </row>
    <row r="13" spans="1:16" s="2" customFormat="1" ht="30" customHeight="1">
      <c r="A13" s="72"/>
      <c r="B13" s="71"/>
      <c r="C13" s="48" t="s">
        <v>17</v>
      </c>
      <c r="D13" s="48" t="s">
        <v>6</v>
      </c>
      <c r="E13" s="4">
        <v>1</v>
      </c>
      <c r="F13" s="52">
        <v>39600</v>
      </c>
      <c r="G13" s="13">
        <v>39950</v>
      </c>
      <c r="H13" s="13">
        <f t="shared" si="0"/>
        <v>39950</v>
      </c>
      <c r="I13" s="50">
        <f t="shared" si="2"/>
        <v>33736.576500000003</v>
      </c>
      <c r="J13" s="13">
        <f t="shared" si="3"/>
        <v>39600</v>
      </c>
      <c r="K13" s="51">
        <v>39200</v>
      </c>
      <c r="L13" s="51">
        <f t="shared" si="4"/>
        <v>39200</v>
      </c>
      <c r="M13" s="52">
        <v>39600</v>
      </c>
      <c r="N13" s="51">
        <f t="shared" si="1"/>
        <v>39600</v>
      </c>
      <c r="O13" s="12" t="s">
        <v>66</v>
      </c>
    </row>
    <row r="14" spans="1:16" s="2" customFormat="1" ht="30" customHeight="1">
      <c r="A14" s="72">
        <v>8</v>
      </c>
      <c r="B14" s="71" t="s">
        <v>108</v>
      </c>
      <c r="C14" s="48" t="s">
        <v>16</v>
      </c>
      <c r="D14" s="48" t="s">
        <v>6</v>
      </c>
      <c r="E14" s="4">
        <v>1</v>
      </c>
      <c r="F14" s="52">
        <v>46310</v>
      </c>
      <c r="G14" s="13">
        <v>46300</v>
      </c>
      <c r="H14" s="13">
        <f t="shared" si="0"/>
        <v>46300</v>
      </c>
      <c r="I14" s="50">
        <f t="shared" si="2"/>
        <v>39098.961000000003</v>
      </c>
      <c r="J14" s="13">
        <f t="shared" si="3"/>
        <v>46310</v>
      </c>
      <c r="K14" s="51">
        <v>44000</v>
      </c>
      <c r="L14" s="51">
        <f t="shared" si="4"/>
        <v>44000</v>
      </c>
      <c r="M14" s="52">
        <v>46310</v>
      </c>
      <c r="N14" s="51">
        <f t="shared" si="1"/>
        <v>46310</v>
      </c>
      <c r="O14" s="12" t="s">
        <v>66</v>
      </c>
    </row>
    <row r="15" spans="1:16" s="2" customFormat="1" ht="30" customHeight="1">
      <c r="A15" s="72"/>
      <c r="B15" s="71"/>
      <c r="C15" s="48" t="s">
        <v>17</v>
      </c>
      <c r="D15" s="48" t="s">
        <v>6</v>
      </c>
      <c r="E15" s="4">
        <v>1</v>
      </c>
      <c r="F15" s="52">
        <v>46200</v>
      </c>
      <c r="G15" s="13">
        <v>46220</v>
      </c>
      <c r="H15" s="13">
        <f t="shared" si="0"/>
        <v>46220</v>
      </c>
      <c r="I15" s="50">
        <f t="shared" si="2"/>
        <v>39031.403400000003</v>
      </c>
      <c r="J15" s="13">
        <f t="shared" si="3"/>
        <v>46200</v>
      </c>
      <c r="K15" s="51">
        <v>44000</v>
      </c>
      <c r="L15" s="51">
        <f t="shared" si="4"/>
        <v>44000</v>
      </c>
      <c r="M15" s="52">
        <v>46200</v>
      </c>
      <c r="N15" s="51">
        <f t="shared" si="1"/>
        <v>46200</v>
      </c>
      <c r="O15" s="12" t="s">
        <v>66</v>
      </c>
    </row>
    <row r="16" spans="1:16" s="2" customFormat="1" ht="30" customHeight="1">
      <c r="A16" s="72">
        <v>9</v>
      </c>
      <c r="B16" s="71" t="s">
        <v>18</v>
      </c>
      <c r="C16" s="48" t="s">
        <v>19</v>
      </c>
      <c r="D16" s="48" t="s">
        <v>6</v>
      </c>
      <c r="E16" s="4">
        <v>1</v>
      </c>
      <c r="F16" s="52">
        <v>55000</v>
      </c>
      <c r="G16" s="13">
        <v>55550</v>
      </c>
      <c r="H16" s="13">
        <f t="shared" si="0"/>
        <v>55550</v>
      </c>
      <c r="I16" s="50">
        <f t="shared" si="2"/>
        <v>46910.308500000006</v>
      </c>
      <c r="J16" s="13">
        <f t="shared" si="3"/>
        <v>55000</v>
      </c>
      <c r="K16" s="51">
        <v>55000</v>
      </c>
      <c r="L16" s="51">
        <f t="shared" si="4"/>
        <v>55000</v>
      </c>
      <c r="M16" s="52">
        <v>55000</v>
      </c>
      <c r="N16" s="51">
        <f t="shared" si="1"/>
        <v>55000</v>
      </c>
      <c r="O16" s="12" t="s">
        <v>67</v>
      </c>
    </row>
    <row r="17" spans="1:15" s="2" customFormat="1" ht="30" customHeight="1">
      <c r="A17" s="72"/>
      <c r="B17" s="71"/>
      <c r="C17" s="48" t="s">
        <v>20</v>
      </c>
      <c r="D17" s="48" t="s">
        <v>6</v>
      </c>
      <c r="E17" s="4">
        <v>1</v>
      </c>
      <c r="F17" s="52">
        <v>44000</v>
      </c>
      <c r="G17" s="13">
        <v>44300</v>
      </c>
      <c r="H17" s="13">
        <f t="shared" si="0"/>
        <v>44300</v>
      </c>
      <c r="I17" s="50">
        <f t="shared" si="2"/>
        <v>37410.021000000001</v>
      </c>
      <c r="J17" s="13">
        <f t="shared" si="3"/>
        <v>44000</v>
      </c>
      <c r="K17" s="51">
        <v>44000</v>
      </c>
      <c r="L17" s="51">
        <f t="shared" si="4"/>
        <v>44000</v>
      </c>
      <c r="M17" s="52">
        <v>44000</v>
      </c>
      <c r="N17" s="51">
        <f t="shared" si="1"/>
        <v>44000</v>
      </c>
      <c r="O17" s="12" t="s">
        <v>67</v>
      </c>
    </row>
    <row r="18" spans="1:15" s="2" customFormat="1" ht="30" customHeight="1">
      <c r="A18" s="72">
        <v>10</v>
      </c>
      <c r="B18" s="71" t="s">
        <v>21</v>
      </c>
      <c r="C18" s="48" t="s">
        <v>16</v>
      </c>
      <c r="D18" s="48" t="s">
        <v>6</v>
      </c>
      <c r="E18" s="4">
        <v>1</v>
      </c>
      <c r="F18" s="52">
        <v>66000</v>
      </c>
      <c r="G18" s="13">
        <v>66300</v>
      </c>
      <c r="H18" s="13">
        <f t="shared" si="0"/>
        <v>66300</v>
      </c>
      <c r="I18" s="50">
        <f t="shared" si="2"/>
        <v>55988.361000000004</v>
      </c>
      <c r="J18" s="13">
        <f t="shared" si="3"/>
        <v>66000</v>
      </c>
      <c r="K18" s="51">
        <v>65300</v>
      </c>
      <c r="L18" s="51">
        <f t="shared" si="4"/>
        <v>65300</v>
      </c>
      <c r="M18" s="52">
        <v>66000</v>
      </c>
      <c r="N18" s="51">
        <f t="shared" si="1"/>
        <v>66000</v>
      </c>
      <c r="O18" s="12" t="s">
        <v>66</v>
      </c>
    </row>
    <row r="19" spans="1:15" s="2" customFormat="1" ht="30" customHeight="1">
      <c r="A19" s="72"/>
      <c r="B19" s="71"/>
      <c r="C19" s="48" t="s">
        <v>22</v>
      </c>
      <c r="D19" s="48" t="s">
        <v>6</v>
      </c>
      <c r="E19" s="4">
        <v>1</v>
      </c>
      <c r="F19" s="52">
        <v>42900</v>
      </c>
      <c r="G19" s="13">
        <v>43170</v>
      </c>
      <c r="H19" s="13">
        <f t="shared" si="0"/>
        <v>43170</v>
      </c>
      <c r="I19" s="50">
        <f t="shared" si="2"/>
        <v>36455.769899999999</v>
      </c>
      <c r="J19" s="13">
        <f t="shared" si="3"/>
        <v>42900</v>
      </c>
      <c r="K19" s="51">
        <v>42500</v>
      </c>
      <c r="L19" s="51">
        <f t="shared" si="4"/>
        <v>42500</v>
      </c>
      <c r="M19" s="52">
        <v>42900</v>
      </c>
      <c r="N19" s="51">
        <f t="shared" si="1"/>
        <v>42900</v>
      </c>
      <c r="O19" s="12" t="s">
        <v>66</v>
      </c>
    </row>
    <row r="20" spans="1:15" s="2" customFormat="1" ht="30" customHeight="1">
      <c r="A20" s="72">
        <v>11</v>
      </c>
      <c r="B20" s="71" t="s">
        <v>23</v>
      </c>
      <c r="C20" s="48" t="s">
        <v>16</v>
      </c>
      <c r="D20" s="48" t="s">
        <v>6</v>
      </c>
      <c r="E20" s="4">
        <v>1</v>
      </c>
      <c r="F20" s="52">
        <v>63800</v>
      </c>
      <c r="G20" s="13">
        <v>64100</v>
      </c>
      <c r="H20" s="13">
        <f t="shared" si="0"/>
        <v>64100</v>
      </c>
      <c r="I20" s="50">
        <f t="shared" si="2"/>
        <v>54130.527000000002</v>
      </c>
      <c r="J20" s="13">
        <f t="shared" si="3"/>
        <v>63800</v>
      </c>
      <c r="K20" s="51">
        <v>63700</v>
      </c>
      <c r="L20" s="51">
        <f t="shared" si="4"/>
        <v>63700</v>
      </c>
      <c r="M20" s="52">
        <v>63800</v>
      </c>
      <c r="N20" s="51">
        <f t="shared" si="1"/>
        <v>63800</v>
      </c>
      <c r="O20" s="12" t="s">
        <v>66</v>
      </c>
    </row>
    <row r="21" spans="1:15" s="2" customFormat="1" ht="30" customHeight="1">
      <c r="A21" s="72"/>
      <c r="B21" s="71"/>
      <c r="C21" s="48" t="s">
        <v>22</v>
      </c>
      <c r="D21" s="48" t="s">
        <v>6</v>
      </c>
      <c r="E21" s="4">
        <v>1</v>
      </c>
      <c r="F21" s="52">
        <v>50710</v>
      </c>
      <c r="G21" s="13">
        <v>51100</v>
      </c>
      <c r="H21" s="13">
        <f t="shared" si="0"/>
        <v>51100</v>
      </c>
      <c r="I21" s="50">
        <f t="shared" si="2"/>
        <v>43152.417000000001</v>
      </c>
      <c r="J21" s="13">
        <f t="shared" si="3"/>
        <v>50710</v>
      </c>
      <c r="K21" s="51">
        <v>49030</v>
      </c>
      <c r="L21" s="51">
        <f t="shared" si="4"/>
        <v>49030</v>
      </c>
      <c r="M21" s="52">
        <v>50710</v>
      </c>
      <c r="N21" s="51">
        <f t="shared" si="1"/>
        <v>50710</v>
      </c>
      <c r="O21" s="12" t="s">
        <v>66</v>
      </c>
    </row>
    <row r="22" spans="1:15" s="2" customFormat="1" ht="30" customHeight="1">
      <c r="A22" s="72">
        <v>12</v>
      </c>
      <c r="B22" s="71" t="s">
        <v>24</v>
      </c>
      <c r="C22" s="48" t="s">
        <v>25</v>
      </c>
      <c r="D22" s="48" t="s">
        <v>6</v>
      </c>
      <c r="E22" s="4">
        <v>1</v>
      </c>
      <c r="F22" s="52">
        <v>118800</v>
      </c>
      <c r="G22" s="13">
        <v>119350</v>
      </c>
      <c r="H22" s="13">
        <f t="shared" si="0"/>
        <v>119350</v>
      </c>
      <c r="I22" s="50">
        <f t="shared" si="2"/>
        <v>100787.4945</v>
      </c>
      <c r="J22" s="13">
        <f t="shared" si="3"/>
        <v>118800</v>
      </c>
      <c r="K22" s="51">
        <v>119000</v>
      </c>
      <c r="L22" s="51">
        <f t="shared" si="4"/>
        <v>119000</v>
      </c>
      <c r="M22" s="52">
        <v>118800</v>
      </c>
      <c r="N22" s="51">
        <f t="shared" si="1"/>
        <v>118800</v>
      </c>
      <c r="O22" s="12" t="s">
        <v>66</v>
      </c>
    </row>
    <row r="23" spans="1:15" s="2" customFormat="1" ht="30" customHeight="1">
      <c r="A23" s="72"/>
      <c r="B23" s="71"/>
      <c r="C23" s="48" t="s">
        <v>26</v>
      </c>
      <c r="D23" s="48" t="s">
        <v>6</v>
      </c>
      <c r="E23" s="4">
        <v>1</v>
      </c>
      <c r="F23" s="52">
        <v>88000</v>
      </c>
      <c r="G23" s="13">
        <v>88450</v>
      </c>
      <c r="H23" s="13">
        <f t="shared" si="0"/>
        <v>88450</v>
      </c>
      <c r="I23" s="50">
        <f t="shared" si="2"/>
        <v>74693.371500000008</v>
      </c>
      <c r="J23" s="13">
        <f t="shared" si="3"/>
        <v>88000</v>
      </c>
      <c r="K23" s="51">
        <v>87000</v>
      </c>
      <c r="L23" s="51">
        <f t="shared" si="4"/>
        <v>87000</v>
      </c>
      <c r="M23" s="52">
        <v>88000</v>
      </c>
      <c r="N23" s="51">
        <f t="shared" si="1"/>
        <v>88000</v>
      </c>
      <c r="O23" s="12" t="s">
        <v>66</v>
      </c>
    </row>
    <row r="24" spans="1:15" s="2" customFormat="1" ht="30" customHeight="1">
      <c r="A24" s="72">
        <v>13</v>
      </c>
      <c r="B24" s="71" t="s">
        <v>27</v>
      </c>
      <c r="C24" s="48" t="s">
        <v>28</v>
      </c>
      <c r="D24" s="48" t="s">
        <v>6</v>
      </c>
      <c r="E24" s="4">
        <v>2</v>
      </c>
      <c r="F24" s="52">
        <v>198000</v>
      </c>
      <c r="G24" s="13">
        <v>199100</v>
      </c>
      <c r="H24" s="13">
        <f t="shared" si="0"/>
        <v>398200</v>
      </c>
      <c r="I24" s="50">
        <f t="shared" si="2"/>
        <v>168133.97700000001</v>
      </c>
      <c r="J24" s="13">
        <f t="shared" si="3"/>
        <v>396000</v>
      </c>
      <c r="K24" s="51">
        <v>209700</v>
      </c>
      <c r="L24" s="51">
        <f t="shared" si="4"/>
        <v>419400</v>
      </c>
      <c r="M24" s="52">
        <v>198000</v>
      </c>
      <c r="N24" s="51">
        <f t="shared" si="1"/>
        <v>396000</v>
      </c>
      <c r="O24" s="12" t="s">
        <v>67</v>
      </c>
    </row>
    <row r="25" spans="1:15" s="2" customFormat="1" ht="30" customHeight="1">
      <c r="A25" s="72"/>
      <c r="B25" s="71"/>
      <c r="C25" s="48" t="s">
        <v>29</v>
      </c>
      <c r="D25" s="48" t="s">
        <v>6</v>
      </c>
      <c r="E25" s="4">
        <v>2</v>
      </c>
      <c r="F25" s="52">
        <v>396000</v>
      </c>
      <c r="G25" s="13">
        <v>399050</v>
      </c>
      <c r="H25" s="13">
        <f t="shared" si="0"/>
        <v>798100</v>
      </c>
      <c r="I25" s="50">
        <f t="shared" si="2"/>
        <v>336985.75350000005</v>
      </c>
      <c r="J25" s="13">
        <f t="shared" si="3"/>
        <v>792000</v>
      </c>
      <c r="K25" s="51">
        <v>403500</v>
      </c>
      <c r="L25" s="51">
        <f t="shared" si="4"/>
        <v>807000</v>
      </c>
      <c r="M25" s="52">
        <v>396000</v>
      </c>
      <c r="N25" s="51">
        <f t="shared" si="1"/>
        <v>792000</v>
      </c>
      <c r="O25" s="12" t="s">
        <v>67</v>
      </c>
    </row>
    <row r="26" spans="1:15" s="2" customFormat="1" ht="30" customHeight="1">
      <c r="A26" s="72">
        <v>14</v>
      </c>
      <c r="B26" s="71" t="s">
        <v>30</v>
      </c>
      <c r="C26" s="48" t="s">
        <v>31</v>
      </c>
      <c r="D26" s="48" t="s">
        <v>6</v>
      </c>
      <c r="E26" s="4">
        <v>1</v>
      </c>
      <c r="F26" s="52">
        <v>181500</v>
      </c>
      <c r="G26" s="13">
        <v>181750</v>
      </c>
      <c r="H26" s="13">
        <f t="shared" si="0"/>
        <v>181750</v>
      </c>
      <c r="I26" s="50">
        <f t="shared" si="2"/>
        <v>153482.42250000002</v>
      </c>
      <c r="J26" s="13">
        <f t="shared" si="3"/>
        <v>181500</v>
      </c>
      <c r="K26" s="51">
        <v>182000</v>
      </c>
      <c r="L26" s="51">
        <f t="shared" si="4"/>
        <v>182000</v>
      </c>
      <c r="M26" s="52">
        <v>181500</v>
      </c>
      <c r="N26" s="51">
        <f t="shared" si="1"/>
        <v>181500</v>
      </c>
      <c r="O26" s="12" t="s">
        <v>67</v>
      </c>
    </row>
    <row r="27" spans="1:15" s="2" customFormat="1" ht="30" customHeight="1">
      <c r="A27" s="72"/>
      <c r="B27" s="71"/>
      <c r="C27" s="48" t="s">
        <v>32</v>
      </c>
      <c r="D27" s="48" t="s">
        <v>6</v>
      </c>
      <c r="E27" s="4">
        <v>1</v>
      </c>
      <c r="F27" s="52">
        <v>99000</v>
      </c>
      <c r="G27" s="13">
        <v>100050</v>
      </c>
      <c r="H27" s="13">
        <f t="shared" si="0"/>
        <v>100050</v>
      </c>
      <c r="I27" s="50">
        <f t="shared" si="2"/>
        <v>84489.223500000007</v>
      </c>
      <c r="J27" s="13">
        <f t="shared" si="3"/>
        <v>99000</v>
      </c>
      <c r="K27" s="51">
        <v>101000</v>
      </c>
      <c r="L27" s="51">
        <f t="shared" si="4"/>
        <v>101000</v>
      </c>
      <c r="M27" s="52">
        <v>99000</v>
      </c>
      <c r="N27" s="51">
        <f t="shared" si="1"/>
        <v>99000</v>
      </c>
      <c r="O27" s="12" t="s">
        <v>67</v>
      </c>
    </row>
    <row r="28" spans="1:15" s="2" customFormat="1" ht="30" customHeight="1">
      <c r="A28" s="37">
        <v>15</v>
      </c>
      <c r="B28" s="48" t="s">
        <v>35</v>
      </c>
      <c r="C28" s="48" t="s">
        <v>36</v>
      </c>
      <c r="D28" s="48" t="s">
        <v>6</v>
      </c>
      <c r="E28" s="4">
        <v>1</v>
      </c>
      <c r="F28" s="52">
        <v>49500</v>
      </c>
      <c r="G28" s="13">
        <v>50820</v>
      </c>
      <c r="H28" s="13">
        <f t="shared" si="0"/>
        <v>50820</v>
      </c>
      <c r="I28" s="50">
        <f t="shared" si="2"/>
        <v>42915.965400000001</v>
      </c>
      <c r="J28" s="13">
        <f t="shared" si="3"/>
        <v>49500</v>
      </c>
      <c r="K28" s="51">
        <v>49000</v>
      </c>
      <c r="L28" s="51">
        <f t="shared" si="4"/>
        <v>49000</v>
      </c>
      <c r="M28" s="52">
        <v>49500</v>
      </c>
      <c r="N28" s="51">
        <f t="shared" si="1"/>
        <v>49500</v>
      </c>
      <c r="O28" s="12" t="s">
        <v>67</v>
      </c>
    </row>
    <row r="29" spans="1:15" s="2" customFormat="1" ht="30" customHeight="1">
      <c r="A29" s="37">
        <v>16</v>
      </c>
      <c r="B29" s="48" t="s">
        <v>37</v>
      </c>
      <c r="C29" s="48" t="s">
        <v>36</v>
      </c>
      <c r="D29" s="48" t="s">
        <v>6</v>
      </c>
      <c r="E29" s="4">
        <v>1</v>
      </c>
      <c r="F29" s="52">
        <v>55000</v>
      </c>
      <c r="G29" s="13">
        <v>59670</v>
      </c>
      <c r="H29" s="13">
        <f t="shared" si="0"/>
        <v>59670</v>
      </c>
      <c r="I29" s="50">
        <f t="shared" si="2"/>
        <v>50389.524900000004</v>
      </c>
      <c r="J29" s="13">
        <f t="shared" si="3"/>
        <v>55000</v>
      </c>
      <c r="K29" s="51">
        <v>54000</v>
      </c>
      <c r="L29" s="51">
        <f t="shared" si="4"/>
        <v>54000</v>
      </c>
      <c r="M29" s="52">
        <v>55000</v>
      </c>
      <c r="N29" s="51">
        <f t="shared" si="1"/>
        <v>55000</v>
      </c>
      <c r="O29" s="12" t="s">
        <v>67</v>
      </c>
    </row>
    <row r="30" spans="1:15" s="2" customFormat="1" ht="30" customHeight="1">
      <c r="A30" s="72">
        <v>17</v>
      </c>
      <c r="B30" s="71" t="s">
        <v>109</v>
      </c>
      <c r="C30" s="48" t="s">
        <v>31</v>
      </c>
      <c r="D30" s="48" t="s">
        <v>6</v>
      </c>
      <c r="E30" s="4">
        <v>1</v>
      </c>
      <c r="F30" s="52">
        <v>73900</v>
      </c>
      <c r="G30" s="13">
        <v>74050</v>
      </c>
      <c r="H30" s="13">
        <f t="shared" si="0"/>
        <v>74050</v>
      </c>
      <c r="I30" s="50">
        <f t="shared" si="2"/>
        <v>62533.003500000006</v>
      </c>
      <c r="J30" s="13">
        <f t="shared" si="3"/>
        <v>73900</v>
      </c>
      <c r="K30" s="51">
        <v>55300</v>
      </c>
      <c r="L30" s="51">
        <f t="shared" si="4"/>
        <v>55300</v>
      </c>
      <c r="M30" s="52">
        <v>73900</v>
      </c>
      <c r="N30" s="51">
        <f t="shared" si="1"/>
        <v>73900</v>
      </c>
      <c r="O30" s="12" t="s">
        <v>67</v>
      </c>
    </row>
    <row r="31" spans="1:15" s="2" customFormat="1" ht="30" customHeight="1">
      <c r="A31" s="72"/>
      <c r="B31" s="71"/>
      <c r="C31" s="48" t="s">
        <v>32</v>
      </c>
      <c r="D31" s="48" t="s">
        <v>6</v>
      </c>
      <c r="E31" s="4">
        <v>1</v>
      </c>
      <c r="F31" s="52">
        <v>55440</v>
      </c>
      <c r="G31" s="13">
        <v>55880</v>
      </c>
      <c r="H31" s="13">
        <f t="shared" si="0"/>
        <v>55880</v>
      </c>
      <c r="I31" s="50">
        <f t="shared" si="2"/>
        <v>47188.9836</v>
      </c>
      <c r="J31" s="13">
        <f t="shared" si="3"/>
        <v>55440</v>
      </c>
      <c r="K31" s="51">
        <v>46100</v>
      </c>
      <c r="L31" s="51">
        <f t="shared" si="4"/>
        <v>46100</v>
      </c>
      <c r="M31" s="52">
        <v>55440</v>
      </c>
      <c r="N31" s="51">
        <f t="shared" si="1"/>
        <v>55440</v>
      </c>
      <c r="O31" s="12" t="s">
        <v>67</v>
      </c>
    </row>
    <row r="32" spans="1:15" s="2" customFormat="1" ht="30" customHeight="1">
      <c r="A32" s="72">
        <v>18</v>
      </c>
      <c r="B32" s="71" t="s">
        <v>38</v>
      </c>
      <c r="C32" s="48" t="s">
        <v>31</v>
      </c>
      <c r="D32" s="48" t="s">
        <v>6</v>
      </c>
      <c r="E32" s="4">
        <v>1</v>
      </c>
      <c r="F32" s="53">
        <v>93720</v>
      </c>
      <c r="G32" s="13">
        <v>93550</v>
      </c>
      <c r="H32" s="13">
        <f t="shared" si="0"/>
        <v>93550</v>
      </c>
      <c r="I32" s="50">
        <f t="shared" si="2"/>
        <v>79000.1685</v>
      </c>
      <c r="J32" s="13">
        <f t="shared" si="3"/>
        <v>93720</v>
      </c>
      <c r="K32" s="51">
        <v>72500</v>
      </c>
      <c r="L32" s="51">
        <f t="shared" si="4"/>
        <v>72500</v>
      </c>
      <c r="M32" s="53">
        <v>93720</v>
      </c>
      <c r="N32" s="51">
        <f t="shared" si="1"/>
        <v>93720</v>
      </c>
      <c r="O32" s="12" t="s">
        <v>67</v>
      </c>
    </row>
    <row r="33" spans="1:15" s="2" customFormat="1" ht="30" customHeight="1">
      <c r="A33" s="72"/>
      <c r="B33" s="71"/>
      <c r="C33" s="48" t="s">
        <v>32</v>
      </c>
      <c r="D33" s="48" t="s">
        <v>6</v>
      </c>
      <c r="E33" s="4">
        <v>1</v>
      </c>
      <c r="F33" s="54">
        <v>66000</v>
      </c>
      <c r="G33" s="13">
        <v>65920</v>
      </c>
      <c r="H33" s="13">
        <f t="shared" si="0"/>
        <v>65920</v>
      </c>
      <c r="I33" s="50">
        <f t="shared" si="2"/>
        <v>55667.462400000004</v>
      </c>
      <c r="J33" s="13">
        <f t="shared" si="3"/>
        <v>66000</v>
      </c>
      <c r="K33" s="51">
        <v>50000</v>
      </c>
      <c r="L33" s="51">
        <f t="shared" si="4"/>
        <v>50000</v>
      </c>
      <c r="M33" s="54">
        <v>66000</v>
      </c>
      <c r="N33" s="51">
        <f t="shared" si="1"/>
        <v>66000</v>
      </c>
      <c r="O33" s="12" t="s">
        <v>67</v>
      </c>
    </row>
    <row r="34" spans="1:15" s="2" customFormat="1" ht="30" customHeight="1">
      <c r="A34" s="72">
        <v>19</v>
      </c>
      <c r="B34" s="71" t="s">
        <v>170</v>
      </c>
      <c r="C34" s="48" t="s">
        <v>19</v>
      </c>
      <c r="D34" s="48" t="s">
        <v>6</v>
      </c>
      <c r="E34" s="4">
        <v>1</v>
      </c>
      <c r="F34" s="54">
        <v>98560</v>
      </c>
      <c r="G34" s="13">
        <v>99170</v>
      </c>
      <c r="H34" s="13">
        <f t="shared" si="0"/>
        <v>99170</v>
      </c>
      <c r="I34" s="50">
        <f t="shared" si="2"/>
        <v>83746.089900000006</v>
      </c>
      <c r="J34" s="13">
        <f t="shared" si="3"/>
        <v>98560</v>
      </c>
      <c r="K34" s="51">
        <v>86000</v>
      </c>
      <c r="L34" s="51">
        <f t="shared" si="4"/>
        <v>86000</v>
      </c>
      <c r="M34" s="54">
        <v>98560</v>
      </c>
      <c r="N34" s="51">
        <f t="shared" si="1"/>
        <v>98560</v>
      </c>
      <c r="O34" s="12" t="s">
        <v>67</v>
      </c>
    </row>
    <row r="35" spans="1:15" s="2" customFormat="1" ht="30" customHeight="1">
      <c r="A35" s="72"/>
      <c r="B35" s="71"/>
      <c r="C35" s="48" t="s">
        <v>20</v>
      </c>
      <c r="D35" s="48" t="s">
        <v>6</v>
      </c>
      <c r="E35" s="4">
        <v>1</v>
      </c>
      <c r="F35" s="54">
        <v>100100</v>
      </c>
      <c r="G35" s="13">
        <v>101550</v>
      </c>
      <c r="H35" s="13">
        <f t="shared" si="0"/>
        <v>101550</v>
      </c>
      <c r="I35" s="50">
        <f t="shared" si="2"/>
        <v>85755.928500000009</v>
      </c>
      <c r="J35" s="13">
        <f t="shared" si="3"/>
        <v>100100</v>
      </c>
      <c r="K35" s="51">
        <v>87500</v>
      </c>
      <c r="L35" s="51">
        <f t="shared" si="4"/>
        <v>87500</v>
      </c>
      <c r="M35" s="54">
        <v>100100</v>
      </c>
      <c r="N35" s="51">
        <f t="shared" si="1"/>
        <v>100100</v>
      </c>
      <c r="O35" s="12" t="s">
        <v>67</v>
      </c>
    </row>
    <row r="36" spans="1:15" s="2" customFormat="1" ht="30" customHeight="1">
      <c r="A36" s="72">
        <v>20</v>
      </c>
      <c r="B36" s="71" t="s">
        <v>39</v>
      </c>
      <c r="C36" s="48" t="s">
        <v>25</v>
      </c>
      <c r="D36" s="48" t="s">
        <v>6</v>
      </c>
      <c r="E36" s="4">
        <v>1</v>
      </c>
      <c r="F36" s="54">
        <v>79200</v>
      </c>
      <c r="G36" s="13">
        <v>79770</v>
      </c>
      <c r="H36" s="13">
        <f t="shared" si="0"/>
        <v>79770</v>
      </c>
      <c r="I36" s="50">
        <f t="shared" si="2"/>
        <v>67363.371899999998</v>
      </c>
      <c r="J36" s="13">
        <f t="shared" si="3"/>
        <v>79200</v>
      </c>
      <c r="K36" s="51">
        <v>82000</v>
      </c>
      <c r="L36" s="51">
        <f t="shared" si="4"/>
        <v>82000</v>
      </c>
      <c r="M36" s="54">
        <v>79200</v>
      </c>
      <c r="N36" s="51">
        <f t="shared" si="1"/>
        <v>79200</v>
      </c>
      <c r="O36" s="12" t="s">
        <v>66</v>
      </c>
    </row>
    <row r="37" spans="1:15" s="2" customFormat="1" ht="30" customHeight="1">
      <c r="A37" s="72"/>
      <c r="B37" s="71"/>
      <c r="C37" s="48" t="s">
        <v>40</v>
      </c>
      <c r="D37" s="48" t="s">
        <v>6</v>
      </c>
      <c r="E37" s="4">
        <v>1</v>
      </c>
      <c r="F37" s="54">
        <v>63800</v>
      </c>
      <c r="G37" s="13">
        <v>63900</v>
      </c>
      <c r="H37" s="13">
        <f t="shared" si="0"/>
        <v>63900</v>
      </c>
      <c r="I37" s="50">
        <f t="shared" si="2"/>
        <v>53961.633000000002</v>
      </c>
      <c r="J37" s="13">
        <f t="shared" si="3"/>
        <v>63800</v>
      </c>
      <c r="K37" s="51">
        <v>63700</v>
      </c>
      <c r="L37" s="51">
        <f t="shared" si="4"/>
        <v>63700</v>
      </c>
      <c r="M37" s="54">
        <v>63800</v>
      </c>
      <c r="N37" s="51">
        <f t="shared" si="1"/>
        <v>63800</v>
      </c>
      <c r="O37" s="12" t="s">
        <v>66</v>
      </c>
    </row>
    <row r="38" spans="1:15" s="2" customFormat="1" ht="30" customHeight="1">
      <c r="A38" s="72">
        <v>21</v>
      </c>
      <c r="B38" s="71" t="s">
        <v>139</v>
      </c>
      <c r="C38" s="48" t="s">
        <v>151</v>
      </c>
      <c r="D38" s="48" t="s">
        <v>6</v>
      </c>
      <c r="E38" s="4">
        <v>1</v>
      </c>
      <c r="F38" s="54">
        <v>66000</v>
      </c>
      <c r="G38" s="13">
        <v>66550</v>
      </c>
      <c r="H38" s="13">
        <f t="shared" ref="H38:H69" si="5">G38*E38</f>
        <v>66550</v>
      </c>
      <c r="I38" s="50">
        <f t="shared" si="2"/>
        <v>56199.478500000005</v>
      </c>
      <c r="J38" s="13">
        <f t="shared" si="3"/>
        <v>66000</v>
      </c>
      <c r="K38" s="51">
        <v>65500</v>
      </c>
      <c r="L38" s="51">
        <f t="shared" si="4"/>
        <v>65500</v>
      </c>
      <c r="M38" s="54">
        <v>66000</v>
      </c>
      <c r="N38" s="51">
        <f t="shared" ref="N38:N69" si="6">E38*M38</f>
        <v>66000</v>
      </c>
      <c r="O38" s="12" t="s">
        <v>66</v>
      </c>
    </row>
    <row r="39" spans="1:15" s="2" customFormat="1" ht="30" customHeight="1">
      <c r="A39" s="72"/>
      <c r="B39" s="71"/>
      <c r="C39" s="48" t="s">
        <v>171</v>
      </c>
      <c r="D39" s="48" t="s">
        <v>6</v>
      </c>
      <c r="E39" s="20">
        <v>1</v>
      </c>
      <c r="F39" s="54">
        <v>49500</v>
      </c>
      <c r="G39" s="13">
        <v>49920</v>
      </c>
      <c r="H39" s="13">
        <f t="shared" si="5"/>
        <v>49920</v>
      </c>
      <c r="I39" s="50">
        <f t="shared" si="2"/>
        <v>42155.9424</v>
      </c>
      <c r="J39" s="13">
        <f t="shared" si="3"/>
        <v>49500</v>
      </c>
      <c r="K39" s="51">
        <v>50000</v>
      </c>
      <c r="L39" s="51">
        <f t="shared" si="4"/>
        <v>50000</v>
      </c>
      <c r="M39" s="54">
        <v>49500</v>
      </c>
      <c r="N39" s="51">
        <f t="shared" si="6"/>
        <v>49500</v>
      </c>
      <c r="O39" s="12" t="s">
        <v>66</v>
      </c>
    </row>
    <row r="40" spans="1:15" s="2" customFormat="1" ht="30" customHeight="1">
      <c r="A40" s="72">
        <v>22</v>
      </c>
      <c r="B40" s="71" t="s">
        <v>34</v>
      </c>
      <c r="C40" s="48" t="s">
        <v>33</v>
      </c>
      <c r="D40" s="48" t="s">
        <v>6</v>
      </c>
      <c r="E40" s="20">
        <v>3</v>
      </c>
      <c r="F40" s="54">
        <v>154000</v>
      </c>
      <c r="G40" s="13">
        <v>156750</v>
      </c>
      <c r="H40" s="13">
        <f t="shared" si="5"/>
        <v>470250</v>
      </c>
      <c r="I40" s="50">
        <f t="shared" si="2"/>
        <v>132370.67250000002</v>
      </c>
      <c r="J40" s="13">
        <f t="shared" si="3"/>
        <v>462000</v>
      </c>
      <c r="K40" s="51">
        <v>155000</v>
      </c>
      <c r="L40" s="51">
        <f t="shared" si="4"/>
        <v>465000</v>
      </c>
      <c r="M40" s="54">
        <v>154000</v>
      </c>
      <c r="N40" s="51">
        <f t="shared" si="6"/>
        <v>462000</v>
      </c>
      <c r="O40" s="12" t="s">
        <v>67</v>
      </c>
    </row>
    <row r="41" spans="1:15" s="2" customFormat="1" ht="30" customHeight="1">
      <c r="A41" s="72"/>
      <c r="B41" s="71"/>
      <c r="C41" s="48" t="s">
        <v>26</v>
      </c>
      <c r="D41" s="48" t="s">
        <v>6</v>
      </c>
      <c r="E41" s="20">
        <v>3</v>
      </c>
      <c r="F41" s="54">
        <v>203500</v>
      </c>
      <c r="G41" s="13">
        <v>204000</v>
      </c>
      <c r="H41" s="13">
        <f t="shared" si="5"/>
        <v>612000</v>
      </c>
      <c r="I41" s="50">
        <f t="shared" si="2"/>
        <v>172271.88</v>
      </c>
      <c r="J41" s="13">
        <f t="shared" si="3"/>
        <v>610500</v>
      </c>
      <c r="K41" s="51">
        <v>209550</v>
      </c>
      <c r="L41" s="51">
        <f t="shared" si="4"/>
        <v>628650</v>
      </c>
      <c r="M41" s="54">
        <v>203500</v>
      </c>
      <c r="N41" s="51">
        <f t="shared" si="6"/>
        <v>610500</v>
      </c>
      <c r="O41" s="12" t="s">
        <v>67</v>
      </c>
    </row>
    <row r="42" spans="1:15" s="2" customFormat="1" ht="30" customHeight="1">
      <c r="A42" s="72">
        <v>23</v>
      </c>
      <c r="B42" s="71" t="s">
        <v>145</v>
      </c>
      <c r="C42" s="48" t="s">
        <v>33</v>
      </c>
      <c r="D42" s="48" t="s">
        <v>6</v>
      </c>
      <c r="E42" s="20">
        <v>3</v>
      </c>
      <c r="F42" s="54">
        <v>187000</v>
      </c>
      <c r="G42" s="13">
        <v>188000</v>
      </c>
      <c r="H42" s="13">
        <f t="shared" si="5"/>
        <v>564000</v>
      </c>
      <c r="I42" s="50">
        <f t="shared" si="2"/>
        <v>158760.36000000002</v>
      </c>
      <c r="J42" s="13">
        <f t="shared" si="3"/>
        <v>561000</v>
      </c>
      <c r="K42" s="51">
        <v>183000</v>
      </c>
      <c r="L42" s="51">
        <f t="shared" si="4"/>
        <v>549000</v>
      </c>
      <c r="M42" s="54">
        <v>187000</v>
      </c>
      <c r="N42" s="51">
        <f t="shared" si="6"/>
        <v>561000</v>
      </c>
      <c r="O42" s="12" t="s">
        <v>67</v>
      </c>
    </row>
    <row r="43" spans="1:15" s="2" customFormat="1" ht="30" customHeight="1">
      <c r="A43" s="72"/>
      <c r="B43" s="71"/>
      <c r="C43" s="48" t="s">
        <v>26</v>
      </c>
      <c r="D43" s="48" t="s">
        <v>6</v>
      </c>
      <c r="E43" s="20">
        <v>3</v>
      </c>
      <c r="F43" s="54">
        <v>275000</v>
      </c>
      <c r="G43" s="13">
        <v>276120</v>
      </c>
      <c r="H43" s="13">
        <f t="shared" si="5"/>
        <v>828360</v>
      </c>
      <c r="I43" s="50">
        <f t="shared" si="2"/>
        <v>233175.0564</v>
      </c>
      <c r="J43" s="13">
        <f t="shared" si="3"/>
        <v>825000</v>
      </c>
      <c r="K43" s="51">
        <v>273500</v>
      </c>
      <c r="L43" s="51">
        <f t="shared" si="4"/>
        <v>820500</v>
      </c>
      <c r="M43" s="54">
        <v>275000</v>
      </c>
      <c r="N43" s="51">
        <f t="shared" si="6"/>
        <v>825000</v>
      </c>
      <c r="O43" s="12" t="s">
        <v>67</v>
      </c>
    </row>
    <row r="44" spans="1:15" s="2" customFormat="1" ht="30" customHeight="1">
      <c r="A44" s="37">
        <v>24</v>
      </c>
      <c r="B44" s="48" t="s">
        <v>41</v>
      </c>
      <c r="C44" s="48" t="s">
        <v>42</v>
      </c>
      <c r="D44" s="48" t="s">
        <v>6</v>
      </c>
      <c r="E44" s="20">
        <v>1</v>
      </c>
      <c r="F44" s="54">
        <v>99000</v>
      </c>
      <c r="G44" s="13">
        <v>99550</v>
      </c>
      <c r="H44" s="13">
        <f t="shared" si="5"/>
        <v>99550</v>
      </c>
      <c r="I44" s="50">
        <f t="shared" si="2"/>
        <v>84066.988500000007</v>
      </c>
      <c r="J44" s="13">
        <f t="shared" si="3"/>
        <v>99000</v>
      </c>
      <c r="K44" s="51">
        <v>90500</v>
      </c>
      <c r="L44" s="51">
        <f t="shared" si="4"/>
        <v>90500</v>
      </c>
      <c r="M44" s="54">
        <v>99000</v>
      </c>
      <c r="N44" s="51">
        <f t="shared" si="6"/>
        <v>99000</v>
      </c>
      <c r="O44" s="12" t="s">
        <v>68</v>
      </c>
    </row>
    <row r="45" spans="1:15" s="2" customFormat="1" ht="30" customHeight="1">
      <c r="A45" s="37">
        <v>25</v>
      </c>
      <c r="B45" s="48" t="s">
        <v>43</v>
      </c>
      <c r="C45" s="48" t="s">
        <v>44</v>
      </c>
      <c r="D45" s="48" t="s">
        <v>6</v>
      </c>
      <c r="E45" s="4">
        <v>1</v>
      </c>
      <c r="F45" s="54">
        <v>256960</v>
      </c>
      <c r="G45" s="13">
        <v>258860</v>
      </c>
      <c r="H45" s="13">
        <f t="shared" si="5"/>
        <v>258860</v>
      </c>
      <c r="I45" s="50">
        <f t="shared" si="2"/>
        <v>218599.50420000002</v>
      </c>
      <c r="J45" s="13">
        <f t="shared" si="3"/>
        <v>256960</v>
      </c>
      <c r="K45" s="51">
        <v>242030</v>
      </c>
      <c r="L45" s="51">
        <f t="shared" si="4"/>
        <v>242030</v>
      </c>
      <c r="M45" s="54">
        <v>256960</v>
      </c>
      <c r="N45" s="51">
        <f t="shared" si="6"/>
        <v>256960</v>
      </c>
      <c r="O45" s="12" t="s">
        <v>68</v>
      </c>
    </row>
    <row r="46" spans="1:15" s="2" customFormat="1" ht="30" customHeight="1">
      <c r="A46" s="37">
        <v>26</v>
      </c>
      <c r="B46" s="21" t="s">
        <v>45</v>
      </c>
      <c r="C46" s="48" t="s">
        <v>46</v>
      </c>
      <c r="D46" s="48" t="s">
        <v>6</v>
      </c>
      <c r="E46" s="4">
        <v>1</v>
      </c>
      <c r="F46" s="54">
        <v>245190</v>
      </c>
      <c r="G46" s="13">
        <v>246090</v>
      </c>
      <c r="H46" s="13">
        <f t="shared" si="5"/>
        <v>246090</v>
      </c>
      <c r="I46" s="50">
        <f t="shared" si="2"/>
        <v>207815.62230000002</v>
      </c>
      <c r="J46" s="13">
        <f t="shared" si="3"/>
        <v>245190</v>
      </c>
      <c r="K46" s="51">
        <v>230999.99999999997</v>
      </c>
      <c r="L46" s="51">
        <f t="shared" si="4"/>
        <v>230999.99999999997</v>
      </c>
      <c r="M46" s="54">
        <v>245190</v>
      </c>
      <c r="N46" s="51">
        <f t="shared" si="6"/>
        <v>245190</v>
      </c>
      <c r="O46" s="12" t="s">
        <v>69</v>
      </c>
    </row>
    <row r="47" spans="1:15" s="2" customFormat="1" ht="30" customHeight="1">
      <c r="A47" s="37">
        <v>27</v>
      </c>
      <c r="B47" s="21" t="s">
        <v>47</v>
      </c>
      <c r="C47" s="48" t="s">
        <v>46</v>
      </c>
      <c r="D47" s="48" t="s">
        <v>6</v>
      </c>
      <c r="E47" s="4">
        <v>1</v>
      </c>
      <c r="F47" s="54">
        <v>245190</v>
      </c>
      <c r="G47" s="13">
        <v>247890</v>
      </c>
      <c r="H47" s="13">
        <f t="shared" si="5"/>
        <v>247890</v>
      </c>
      <c r="I47" s="50">
        <f t="shared" si="2"/>
        <v>209335.66830000002</v>
      </c>
      <c r="J47" s="13">
        <f t="shared" si="3"/>
        <v>245190</v>
      </c>
      <c r="K47" s="51">
        <v>230999.99999999997</v>
      </c>
      <c r="L47" s="51">
        <f t="shared" si="4"/>
        <v>230999.99999999997</v>
      </c>
      <c r="M47" s="54">
        <v>245190</v>
      </c>
      <c r="N47" s="51">
        <f t="shared" si="6"/>
        <v>245190</v>
      </c>
      <c r="O47" s="12" t="s">
        <v>69</v>
      </c>
    </row>
    <row r="48" spans="1:15" s="2" customFormat="1" ht="30" customHeight="1">
      <c r="A48" s="37">
        <v>28</v>
      </c>
      <c r="B48" s="21" t="s">
        <v>48</v>
      </c>
      <c r="C48" s="48" t="s">
        <v>49</v>
      </c>
      <c r="D48" s="48" t="s">
        <v>6</v>
      </c>
      <c r="E48" s="7">
        <v>1</v>
      </c>
      <c r="F48" s="54">
        <v>242000</v>
      </c>
      <c r="G48" s="13">
        <v>243700</v>
      </c>
      <c r="H48" s="13">
        <f t="shared" si="5"/>
        <v>243700</v>
      </c>
      <c r="I48" s="50">
        <f t="shared" si="2"/>
        <v>205797.33900000001</v>
      </c>
      <c r="J48" s="13">
        <f t="shared" si="3"/>
        <v>242000</v>
      </c>
      <c r="K48" s="51">
        <v>247500</v>
      </c>
      <c r="L48" s="51">
        <f t="shared" si="4"/>
        <v>247500</v>
      </c>
      <c r="M48" s="54">
        <v>242000</v>
      </c>
      <c r="N48" s="51">
        <f t="shared" si="6"/>
        <v>242000</v>
      </c>
      <c r="O48" s="12" t="s">
        <v>67</v>
      </c>
    </row>
    <row r="49" spans="1:15" s="2" customFormat="1" ht="30" customHeight="1">
      <c r="A49" s="37">
        <v>29</v>
      </c>
      <c r="B49" s="48" t="s">
        <v>50</v>
      </c>
      <c r="C49" s="48" t="s">
        <v>51</v>
      </c>
      <c r="D49" s="48" t="s">
        <v>6</v>
      </c>
      <c r="E49" s="4">
        <v>1</v>
      </c>
      <c r="F49" s="54">
        <v>264000</v>
      </c>
      <c r="G49" s="13">
        <v>266000</v>
      </c>
      <c r="H49" s="13">
        <f t="shared" si="5"/>
        <v>266000</v>
      </c>
      <c r="I49" s="50">
        <f t="shared" si="2"/>
        <v>224629.02000000002</v>
      </c>
      <c r="J49" s="13">
        <f t="shared" si="3"/>
        <v>264000</v>
      </c>
      <c r="K49" s="51">
        <v>267000</v>
      </c>
      <c r="L49" s="51">
        <f t="shared" si="4"/>
        <v>267000</v>
      </c>
      <c r="M49" s="54">
        <v>264000</v>
      </c>
      <c r="N49" s="51">
        <f t="shared" si="6"/>
        <v>264000</v>
      </c>
      <c r="O49" s="15" t="s">
        <v>70</v>
      </c>
    </row>
    <row r="50" spans="1:15" s="2" customFormat="1" ht="30" customHeight="1">
      <c r="A50" s="37">
        <v>30</v>
      </c>
      <c r="B50" s="48" t="s">
        <v>52</v>
      </c>
      <c r="C50" s="5" t="s">
        <v>8</v>
      </c>
      <c r="D50" s="5" t="s">
        <v>6</v>
      </c>
      <c r="E50" s="4">
        <v>1</v>
      </c>
      <c r="F50" s="54">
        <v>206000</v>
      </c>
      <c r="G50" s="13">
        <v>215520</v>
      </c>
      <c r="H50" s="13">
        <f t="shared" si="5"/>
        <v>215520</v>
      </c>
      <c r="I50" s="50">
        <f t="shared" si="2"/>
        <v>182000.17440000002</v>
      </c>
      <c r="J50" s="13">
        <f t="shared" si="3"/>
        <v>206000</v>
      </c>
      <c r="K50" s="51">
        <v>199700</v>
      </c>
      <c r="L50" s="51">
        <f t="shared" si="4"/>
        <v>199700</v>
      </c>
      <c r="M50" s="54">
        <v>206000</v>
      </c>
      <c r="N50" s="51">
        <f t="shared" si="6"/>
        <v>206000</v>
      </c>
      <c r="O50" s="12" t="s">
        <v>71</v>
      </c>
    </row>
    <row r="51" spans="1:15" s="2" customFormat="1" ht="30" customHeight="1">
      <c r="A51" s="37">
        <v>31</v>
      </c>
      <c r="B51" s="48" t="s">
        <v>53</v>
      </c>
      <c r="C51" s="5" t="s">
        <v>54</v>
      </c>
      <c r="D51" s="5" t="s">
        <v>6</v>
      </c>
      <c r="E51" s="4">
        <v>1</v>
      </c>
      <c r="F51" s="54">
        <v>53900</v>
      </c>
      <c r="G51" s="13">
        <v>54170</v>
      </c>
      <c r="H51" s="13">
        <f t="shared" si="5"/>
        <v>54170</v>
      </c>
      <c r="I51" s="50">
        <f t="shared" si="2"/>
        <v>45744.939900000005</v>
      </c>
      <c r="J51" s="13">
        <f t="shared" si="3"/>
        <v>53900</v>
      </c>
      <c r="K51" s="51">
        <v>49000</v>
      </c>
      <c r="L51" s="51">
        <f t="shared" si="4"/>
        <v>49000</v>
      </c>
      <c r="M51" s="54">
        <v>53900</v>
      </c>
      <c r="N51" s="51">
        <f t="shared" si="6"/>
        <v>53900</v>
      </c>
      <c r="O51" s="12" t="s">
        <v>71</v>
      </c>
    </row>
    <row r="52" spans="1:15" s="2" customFormat="1" ht="30" customHeight="1">
      <c r="A52" s="37">
        <v>32</v>
      </c>
      <c r="B52" s="48" t="s">
        <v>55</v>
      </c>
      <c r="C52" s="5" t="s">
        <v>56</v>
      </c>
      <c r="D52" s="5" t="s">
        <v>6</v>
      </c>
      <c r="E52" s="4">
        <v>2</v>
      </c>
      <c r="F52" s="54">
        <v>55000</v>
      </c>
      <c r="G52" s="13">
        <v>55000</v>
      </c>
      <c r="H52" s="13">
        <f t="shared" si="5"/>
        <v>110000</v>
      </c>
      <c r="I52" s="50">
        <f t="shared" si="2"/>
        <v>46445.850000000006</v>
      </c>
      <c r="J52" s="13">
        <f t="shared" si="3"/>
        <v>110000</v>
      </c>
      <c r="K52" s="51">
        <v>50300</v>
      </c>
      <c r="L52" s="51">
        <f t="shared" si="4"/>
        <v>100600</v>
      </c>
      <c r="M52" s="54">
        <v>55000</v>
      </c>
      <c r="N52" s="51">
        <f t="shared" si="6"/>
        <v>110000</v>
      </c>
      <c r="O52" s="12" t="s">
        <v>71</v>
      </c>
    </row>
    <row r="53" spans="1:15" s="2" customFormat="1" ht="30" customHeight="1">
      <c r="A53" s="37">
        <v>33</v>
      </c>
      <c r="B53" s="48" t="s">
        <v>57</v>
      </c>
      <c r="C53" s="5" t="s">
        <v>58</v>
      </c>
      <c r="D53" s="5" t="s">
        <v>6</v>
      </c>
      <c r="E53" s="4">
        <v>1</v>
      </c>
      <c r="F53" s="54">
        <v>61600</v>
      </c>
      <c r="G53" s="13">
        <v>61520</v>
      </c>
      <c r="H53" s="13">
        <f t="shared" si="5"/>
        <v>61520</v>
      </c>
      <c r="I53" s="50">
        <f t="shared" si="2"/>
        <v>51951.794400000006</v>
      </c>
      <c r="J53" s="13">
        <f t="shared" si="3"/>
        <v>61600</v>
      </c>
      <c r="K53" s="51">
        <v>56600</v>
      </c>
      <c r="L53" s="51">
        <f t="shared" si="4"/>
        <v>56600</v>
      </c>
      <c r="M53" s="54">
        <v>61600</v>
      </c>
      <c r="N53" s="51">
        <f t="shared" si="6"/>
        <v>61600</v>
      </c>
      <c r="O53" s="12" t="s">
        <v>71</v>
      </c>
    </row>
    <row r="54" spans="1:15" s="2" customFormat="1" ht="30" customHeight="1">
      <c r="A54" s="37">
        <v>34</v>
      </c>
      <c r="B54" s="21" t="s">
        <v>159</v>
      </c>
      <c r="C54" s="5" t="s">
        <v>172</v>
      </c>
      <c r="D54" s="5" t="s">
        <v>6</v>
      </c>
      <c r="E54" s="4">
        <v>1</v>
      </c>
      <c r="F54" s="54">
        <v>176000</v>
      </c>
      <c r="G54" s="13">
        <v>176500</v>
      </c>
      <c r="H54" s="13">
        <f t="shared" si="5"/>
        <v>176500</v>
      </c>
      <c r="I54" s="50">
        <f t="shared" si="2"/>
        <v>149048.95500000002</v>
      </c>
      <c r="J54" s="13">
        <f t="shared" si="3"/>
        <v>176000</v>
      </c>
      <c r="K54" s="51">
        <v>165000</v>
      </c>
      <c r="L54" s="51">
        <f t="shared" si="4"/>
        <v>165000</v>
      </c>
      <c r="M54" s="54">
        <v>176000</v>
      </c>
      <c r="N54" s="51">
        <f t="shared" si="6"/>
        <v>176000</v>
      </c>
      <c r="O54" s="12"/>
    </row>
    <row r="55" spans="1:15" s="2" customFormat="1" ht="30" customHeight="1">
      <c r="A55" s="37">
        <v>35</v>
      </c>
      <c r="B55" s="21" t="s">
        <v>59</v>
      </c>
      <c r="C55" s="5" t="s">
        <v>60</v>
      </c>
      <c r="D55" s="5" t="s">
        <v>6</v>
      </c>
      <c r="E55" s="4">
        <v>1</v>
      </c>
      <c r="F55" s="54">
        <v>224950</v>
      </c>
      <c r="G55" s="13">
        <v>224610</v>
      </c>
      <c r="H55" s="13">
        <f t="shared" si="5"/>
        <v>224610</v>
      </c>
      <c r="I55" s="50">
        <f t="shared" si="2"/>
        <v>189676.40670000002</v>
      </c>
      <c r="J55" s="13">
        <f t="shared" si="3"/>
        <v>224950</v>
      </c>
      <c r="K55" s="51">
        <v>200200</v>
      </c>
      <c r="L55" s="51">
        <f t="shared" si="4"/>
        <v>200200</v>
      </c>
      <c r="M55" s="54">
        <v>224950</v>
      </c>
      <c r="N55" s="51">
        <f t="shared" si="6"/>
        <v>224950</v>
      </c>
      <c r="O55" s="12" t="s">
        <v>72</v>
      </c>
    </row>
    <row r="56" spans="1:15" s="2" customFormat="1" ht="30" customHeight="1">
      <c r="A56" s="37">
        <v>36</v>
      </c>
      <c r="B56" s="48" t="s">
        <v>148</v>
      </c>
      <c r="C56" s="5" t="s">
        <v>61</v>
      </c>
      <c r="D56" s="5" t="s">
        <v>13</v>
      </c>
      <c r="E56" s="4">
        <v>7</v>
      </c>
      <c r="F56" s="54">
        <v>198000</v>
      </c>
      <c r="G56" s="13">
        <v>198500</v>
      </c>
      <c r="H56" s="13">
        <f t="shared" si="5"/>
        <v>1389500</v>
      </c>
      <c r="I56" s="50">
        <f t="shared" si="2"/>
        <v>167627.29500000001</v>
      </c>
      <c r="J56" s="13">
        <f t="shared" si="3"/>
        <v>1386000</v>
      </c>
      <c r="K56" s="51">
        <v>130000</v>
      </c>
      <c r="L56" s="51">
        <f t="shared" si="4"/>
        <v>910000</v>
      </c>
      <c r="M56" s="54">
        <v>198000</v>
      </c>
      <c r="N56" s="51">
        <f t="shared" si="6"/>
        <v>1386000</v>
      </c>
      <c r="O56" s="12" t="s">
        <v>73</v>
      </c>
    </row>
    <row r="57" spans="1:15" s="2" customFormat="1" ht="30" customHeight="1">
      <c r="A57" s="37">
        <v>37</v>
      </c>
      <c r="B57" s="48" t="s">
        <v>160</v>
      </c>
      <c r="C57" s="5" t="s">
        <v>61</v>
      </c>
      <c r="D57" s="5" t="s">
        <v>13</v>
      </c>
      <c r="E57" s="4">
        <v>1</v>
      </c>
      <c r="F57" s="54">
        <v>264000</v>
      </c>
      <c r="G57" s="13">
        <v>262500</v>
      </c>
      <c r="H57" s="13">
        <f t="shared" si="5"/>
        <v>262500</v>
      </c>
      <c r="I57" s="50">
        <f t="shared" si="2"/>
        <v>221673.375</v>
      </c>
      <c r="J57" s="13">
        <f t="shared" si="3"/>
        <v>264000</v>
      </c>
      <c r="K57" s="51">
        <v>175000</v>
      </c>
      <c r="L57" s="51">
        <f t="shared" si="4"/>
        <v>175000</v>
      </c>
      <c r="M57" s="54">
        <v>264000</v>
      </c>
      <c r="N57" s="51">
        <f t="shared" si="6"/>
        <v>264000</v>
      </c>
      <c r="O57" s="12" t="s">
        <v>73</v>
      </c>
    </row>
    <row r="58" spans="1:15" s="2" customFormat="1" ht="30" customHeight="1">
      <c r="A58" s="37">
        <v>38</v>
      </c>
      <c r="B58" s="48" t="s">
        <v>149</v>
      </c>
      <c r="C58" s="5" t="s">
        <v>61</v>
      </c>
      <c r="D58" s="5" t="s">
        <v>13</v>
      </c>
      <c r="E58" s="4">
        <v>7</v>
      </c>
      <c r="F58" s="54">
        <v>341000</v>
      </c>
      <c r="G58" s="13">
        <v>339500</v>
      </c>
      <c r="H58" s="13">
        <f t="shared" si="5"/>
        <v>2376500</v>
      </c>
      <c r="I58" s="50">
        <f t="shared" si="2"/>
        <v>286697.565</v>
      </c>
      <c r="J58" s="13">
        <f t="shared" si="3"/>
        <v>2387000</v>
      </c>
      <c r="K58" s="51">
        <v>312000</v>
      </c>
      <c r="L58" s="51">
        <f t="shared" si="4"/>
        <v>2184000</v>
      </c>
      <c r="M58" s="54">
        <v>341000</v>
      </c>
      <c r="N58" s="51">
        <f t="shared" si="6"/>
        <v>2387000</v>
      </c>
      <c r="O58" s="12" t="s">
        <v>73</v>
      </c>
    </row>
    <row r="59" spans="1:15" s="2" customFormat="1" ht="30" customHeight="1">
      <c r="A59" s="37">
        <v>39</v>
      </c>
      <c r="B59" s="48" t="s">
        <v>150</v>
      </c>
      <c r="C59" s="5" t="s">
        <v>61</v>
      </c>
      <c r="D59" s="5" t="s">
        <v>13</v>
      </c>
      <c r="E59" s="4">
        <v>1</v>
      </c>
      <c r="F59" s="54">
        <v>132000</v>
      </c>
      <c r="G59" s="13">
        <v>132750</v>
      </c>
      <c r="H59" s="13">
        <f t="shared" si="5"/>
        <v>132750</v>
      </c>
      <c r="I59" s="50">
        <f t="shared" si="2"/>
        <v>112103.3925</v>
      </c>
      <c r="J59" s="13">
        <f t="shared" si="3"/>
        <v>132000</v>
      </c>
      <c r="K59" s="51">
        <v>78520</v>
      </c>
      <c r="L59" s="51">
        <f t="shared" si="4"/>
        <v>78520</v>
      </c>
      <c r="M59" s="54">
        <v>132000</v>
      </c>
      <c r="N59" s="51">
        <f t="shared" si="6"/>
        <v>132000</v>
      </c>
      <c r="O59" s="12" t="s">
        <v>73</v>
      </c>
    </row>
    <row r="60" spans="1:15" s="2" customFormat="1" ht="30" customHeight="1">
      <c r="A60" s="37">
        <v>40</v>
      </c>
      <c r="B60" s="48" t="s">
        <v>173</v>
      </c>
      <c r="C60" s="5" t="s">
        <v>61</v>
      </c>
      <c r="D60" s="5" t="s">
        <v>13</v>
      </c>
      <c r="E60" s="4">
        <v>1</v>
      </c>
      <c r="F60" s="54">
        <v>330000</v>
      </c>
      <c r="G60" s="13">
        <v>329850</v>
      </c>
      <c r="H60" s="13">
        <f t="shared" si="5"/>
        <v>329850</v>
      </c>
      <c r="I60" s="50">
        <f t="shared" si="2"/>
        <v>278548.42950000003</v>
      </c>
      <c r="J60" s="13">
        <f t="shared" si="3"/>
        <v>330000</v>
      </c>
      <c r="K60" s="51">
        <v>142000</v>
      </c>
      <c r="L60" s="51">
        <f t="shared" si="4"/>
        <v>142000</v>
      </c>
      <c r="M60" s="54">
        <v>330000</v>
      </c>
      <c r="N60" s="51">
        <f t="shared" si="6"/>
        <v>330000</v>
      </c>
      <c r="O60" s="12" t="s">
        <v>73</v>
      </c>
    </row>
    <row r="61" spans="1:15" s="2" customFormat="1" ht="30" customHeight="1">
      <c r="A61" s="37">
        <v>41</v>
      </c>
      <c r="B61" s="48" t="s">
        <v>110</v>
      </c>
      <c r="C61" s="5">
        <v>20</v>
      </c>
      <c r="D61" s="5" t="s">
        <v>6</v>
      </c>
      <c r="E61" s="4">
        <v>1</v>
      </c>
      <c r="F61" s="54">
        <v>69850</v>
      </c>
      <c r="G61" s="13">
        <v>69880</v>
      </c>
      <c r="H61" s="13">
        <f t="shared" si="5"/>
        <v>69880</v>
      </c>
      <c r="I61" s="50">
        <f t="shared" si="2"/>
        <v>59011.563600000001</v>
      </c>
      <c r="J61" s="13">
        <f t="shared" si="3"/>
        <v>69850</v>
      </c>
      <c r="K61" s="51">
        <v>66000</v>
      </c>
      <c r="L61" s="51">
        <f t="shared" si="4"/>
        <v>66000</v>
      </c>
      <c r="M61" s="54">
        <v>69850</v>
      </c>
      <c r="N61" s="51">
        <f t="shared" si="6"/>
        <v>69850</v>
      </c>
      <c r="O61" s="12" t="s">
        <v>166</v>
      </c>
    </row>
    <row r="62" spans="1:15" s="2" customFormat="1" ht="30" customHeight="1">
      <c r="A62" s="37">
        <v>42</v>
      </c>
      <c r="B62" s="6" t="s">
        <v>147</v>
      </c>
      <c r="C62" s="5" t="s">
        <v>132</v>
      </c>
      <c r="D62" s="5" t="s">
        <v>6</v>
      </c>
      <c r="E62" s="4">
        <v>2</v>
      </c>
      <c r="F62" s="54">
        <v>58300</v>
      </c>
      <c r="G62" s="13">
        <v>58720</v>
      </c>
      <c r="H62" s="13">
        <f t="shared" si="5"/>
        <v>117440</v>
      </c>
      <c r="I62" s="50">
        <f t="shared" si="2"/>
        <v>49587.278400000003</v>
      </c>
      <c r="J62" s="13">
        <f t="shared" si="3"/>
        <v>116600</v>
      </c>
      <c r="K62" s="51">
        <v>55000</v>
      </c>
      <c r="L62" s="51">
        <f t="shared" si="4"/>
        <v>110000</v>
      </c>
      <c r="M62" s="54">
        <v>58300</v>
      </c>
      <c r="N62" s="51">
        <f t="shared" si="6"/>
        <v>116600</v>
      </c>
      <c r="O62" s="12" t="s">
        <v>166</v>
      </c>
    </row>
    <row r="63" spans="1:15" s="2" customFormat="1" ht="30" customHeight="1">
      <c r="A63" s="37">
        <v>43</v>
      </c>
      <c r="B63" s="22" t="s">
        <v>111</v>
      </c>
      <c r="C63" s="20" t="s">
        <v>96</v>
      </c>
      <c r="D63" s="4" t="s">
        <v>6</v>
      </c>
      <c r="E63" s="4">
        <v>4</v>
      </c>
      <c r="F63" s="55">
        <v>181720</v>
      </c>
      <c r="G63" s="13">
        <v>181550</v>
      </c>
      <c r="H63" s="13">
        <f t="shared" si="5"/>
        <v>726200</v>
      </c>
      <c r="I63" s="50">
        <f t="shared" si="2"/>
        <v>153313.52850000001</v>
      </c>
      <c r="J63" s="13">
        <f t="shared" si="3"/>
        <v>726880</v>
      </c>
      <c r="K63" s="51">
        <v>171600</v>
      </c>
      <c r="L63" s="51">
        <f t="shared" si="4"/>
        <v>686400</v>
      </c>
      <c r="M63" s="55">
        <v>181720</v>
      </c>
      <c r="N63" s="51">
        <f t="shared" si="6"/>
        <v>726880</v>
      </c>
      <c r="O63" s="24" t="s">
        <v>198</v>
      </c>
    </row>
    <row r="64" spans="1:15" s="2" customFormat="1" ht="30" customHeight="1">
      <c r="A64" s="37">
        <v>44</v>
      </c>
      <c r="B64" s="22" t="s">
        <v>112</v>
      </c>
      <c r="C64" s="20" t="s">
        <v>96</v>
      </c>
      <c r="D64" s="4" t="s">
        <v>6</v>
      </c>
      <c r="E64" s="4">
        <v>4</v>
      </c>
      <c r="F64" s="55">
        <v>93390</v>
      </c>
      <c r="G64" s="13">
        <v>93790</v>
      </c>
      <c r="H64" s="13">
        <f t="shared" si="5"/>
        <v>375160</v>
      </c>
      <c r="I64" s="50">
        <f t="shared" si="2"/>
        <v>79202.8413</v>
      </c>
      <c r="J64" s="13">
        <f t="shared" si="3"/>
        <v>373560</v>
      </c>
      <c r="K64" s="51">
        <v>150150.00000000003</v>
      </c>
      <c r="L64" s="51">
        <f t="shared" si="4"/>
        <v>600600.00000000012</v>
      </c>
      <c r="M64" s="55">
        <v>93390</v>
      </c>
      <c r="N64" s="51">
        <f t="shared" si="6"/>
        <v>373560</v>
      </c>
      <c r="O64" s="24" t="s">
        <v>198</v>
      </c>
    </row>
    <row r="65" spans="1:15" s="2" customFormat="1" ht="30" customHeight="1">
      <c r="A65" s="37">
        <v>45</v>
      </c>
      <c r="B65" s="22" t="s">
        <v>113</v>
      </c>
      <c r="C65" s="20" t="s">
        <v>96</v>
      </c>
      <c r="D65" s="4" t="s">
        <v>6</v>
      </c>
      <c r="E65" s="4">
        <v>4</v>
      </c>
      <c r="F65" s="55">
        <v>181720</v>
      </c>
      <c r="G65" s="13">
        <v>181550</v>
      </c>
      <c r="H65" s="13">
        <f t="shared" si="5"/>
        <v>726200</v>
      </c>
      <c r="I65" s="50">
        <f t="shared" si="2"/>
        <v>153313.52850000001</v>
      </c>
      <c r="J65" s="13">
        <f t="shared" si="3"/>
        <v>726880</v>
      </c>
      <c r="K65" s="51">
        <v>121550.00000000003</v>
      </c>
      <c r="L65" s="51">
        <f t="shared" si="4"/>
        <v>486200.00000000012</v>
      </c>
      <c r="M65" s="55">
        <v>181720</v>
      </c>
      <c r="N65" s="51">
        <f t="shared" si="6"/>
        <v>726880</v>
      </c>
      <c r="O65" s="24" t="s">
        <v>198</v>
      </c>
    </row>
    <row r="66" spans="1:15" s="2" customFormat="1" ht="30" customHeight="1">
      <c r="A66" s="37">
        <v>46</v>
      </c>
      <c r="B66" s="22" t="s">
        <v>114</v>
      </c>
      <c r="C66" s="20" t="s">
        <v>96</v>
      </c>
      <c r="D66" s="4" t="s">
        <v>6</v>
      </c>
      <c r="E66" s="4">
        <v>4</v>
      </c>
      <c r="F66" s="55">
        <v>85800</v>
      </c>
      <c r="G66" s="13">
        <v>86350</v>
      </c>
      <c r="H66" s="13">
        <f t="shared" si="5"/>
        <v>345400</v>
      </c>
      <c r="I66" s="50">
        <f t="shared" si="2"/>
        <v>72919.984500000006</v>
      </c>
      <c r="J66" s="13">
        <f t="shared" si="3"/>
        <v>343200</v>
      </c>
      <c r="K66" s="51">
        <v>125500</v>
      </c>
      <c r="L66" s="51">
        <f t="shared" si="4"/>
        <v>502000</v>
      </c>
      <c r="M66" s="55">
        <v>85800</v>
      </c>
      <c r="N66" s="51">
        <f t="shared" si="6"/>
        <v>343200</v>
      </c>
      <c r="O66" s="24" t="s">
        <v>198</v>
      </c>
    </row>
    <row r="67" spans="1:15" s="2" customFormat="1" ht="30" customHeight="1">
      <c r="A67" s="37">
        <v>47</v>
      </c>
      <c r="B67" s="22" t="s">
        <v>119</v>
      </c>
      <c r="C67" s="20" t="s">
        <v>115</v>
      </c>
      <c r="D67" s="4" t="s">
        <v>6</v>
      </c>
      <c r="E67" s="4">
        <v>4</v>
      </c>
      <c r="F67" s="55">
        <v>90860</v>
      </c>
      <c r="G67" s="13">
        <v>90590</v>
      </c>
      <c r="H67" s="13">
        <f t="shared" si="5"/>
        <v>362360</v>
      </c>
      <c r="I67" s="50">
        <f t="shared" si="2"/>
        <v>76500.537300000011</v>
      </c>
      <c r="J67" s="13">
        <f t="shared" si="3"/>
        <v>363440</v>
      </c>
      <c r="K67" s="51">
        <v>85800</v>
      </c>
      <c r="L67" s="51">
        <f t="shared" si="4"/>
        <v>343200</v>
      </c>
      <c r="M67" s="55">
        <v>90860</v>
      </c>
      <c r="N67" s="51">
        <f t="shared" si="6"/>
        <v>363440</v>
      </c>
      <c r="O67" s="24" t="s">
        <v>198</v>
      </c>
    </row>
    <row r="68" spans="1:15" s="2" customFormat="1" ht="30" customHeight="1">
      <c r="A68" s="37">
        <v>48</v>
      </c>
      <c r="B68" s="23" t="s">
        <v>116</v>
      </c>
      <c r="C68" s="20" t="s">
        <v>142</v>
      </c>
      <c r="D68" s="4" t="s">
        <v>6</v>
      </c>
      <c r="E68" s="4">
        <v>4</v>
      </c>
      <c r="F68" s="55">
        <v>498300</v>
      </c>
      <c r="G68" s="13">
        <v>499100</v>
      </c>
      <c r="H68" s="13">
        <f t="shared" si="5"/>
        <v>1996400</v>
      </c>
      <c r="I68" s="50">
        <f t="shared" si="2"/>
        <v>421474.97700000001</v>
      </c>
      <c r="J68" s="13">
        <f t="shared" si="3"/>
        <v>1993200</v>
      </c>
      <c r="K68" s="51">
        <v>475200</v>
      </c>
      <c r="L68" s="51">
        <f t="shared" si="4"/>
        <v>1900800</v>
      </c>
      <c r="M68" s="55">
        <v>498300</v>
      </c>
      <c r="N68" s="51">
        <f t="shared" si="6"/>
        <v>1993200</v>
      </c>
      <c r="O68" s="16" t="s">
        <v>120</v>
      </c>
    </row>
    <row r="69" spans="1:15" s="2" customFormat="1" ht="30" customHeight="1">
      <c r="A69" s="37">
        <v>49</v>
      </c>
      <c r="B69" s="23" t="s">
        <v>117</v>
      </c>
      <c r="C69" s="20" t="s">
        <v>142</v>
      </c>
      <c r="D69" s="4" t="s">
        <v>6</v>
      </c>
      <c r="E69" s="4">
        <v>4</v>
      </c>
      <c r="F69" s="55">
        <v>373780</v>
      </c>
      <c r="G69" s="13">
        <v>375710</v>
      </c>
      <c r="H69" s="13">
        <f t="shared" si="5"/>
        <v>1502840</v>
      </c>
      <c r="I69" s="50">
        <f t="shared" si="2"/>
        <v>317275.82370000001</v>
      </c>
      <c r="J69" s="13">
        <f t="shared" si="3"/>
        <v>1495120</v>
      </c>
      <c r="K69" s="51">
        <v>356400</v>
      </c>
      <c r="L69" s="51">
        <f t="shared" si="4"/>
        <v>1425600</v>
      </c>
      <c r="M69" s="55">
        <v>373780</v>
      </c>
      <c r="N69" s="51">
        <f t="shared" si="6"/>
        <v>1495120</v>
      </c>
      <c r="O69" s="16" t="s">
        <v>120</v>
      </c>
    </row>
    <row r="70" spans="1:15" s="2" customFormat="1" ht="30" customHeight="1">
      <c r="A70" s="37">
        <v>50</v>
      </c>
      <c r="B70" s="22" t="s">
        <v>140</v>
      </c>
      <c r="C70" s="20" t="s">
        <v>141</v>
      </c>
      <c r="D70" s="4" t="s">
        <v>6</v>
      </c>
      <c r="E70" s="4">
        <v>2</v>
      </c>
      <c r="F70" s="55">
        <v>231220</v>
      </c>
      <c r="G70" s="13">
        <v>233390</v>
      </c>
      <c r="H70" s="13">
        <f t="shared" ref="H70:H101" si="7">G70*E70</f>
        <v>466780</v>
      </c>
      <c r="I70" s="50">
        <f t="shared" si="2"/>
        <v>197090.85330000002</v>
      </c>
      <c r="J70" s="13">
        <f t="shared" si="3"/>
        <v>462440</v>
      </c>
      <c r="K70" s="51">
        <v>219200</v>
      </c>
      <c r="L70" s="51">
        <f t="shared" si="4"/>
        <v>438400</v>
      </c>
      <c r="M70" s="55">
        <v>231220</v>
      </c>
      <c r="N70" s="51">
        <f t="shared" ref="N70:N101" si="8">E70*M70</f>
        <v>462440</v>
      </c>
      <c r="O70" s="16" t="s">
        <v>120</v>
      </c>
    </row>
    <row r="71" spans="1:15" s="2" customFormat="1" ht="30" customHeight="1">
      <c r="A71" s="37">
        <v>51</v>
      </c>
      <c r="B71" s="23" t="s">
        <v>134</v>
      </c>
      <c r="C71" s="20" t="s">
        <v>174</v>
      </c>
      <c r="D71" s="5" t="s">
        <v>6</v>
      </c>
      <c r="E71" s="4">
        <v>1</v>
      </c>
      <c r="F71" s="55">
        <v>318450</v>
      </c>
      <c r="G71" s="13">
        <v>318810</v>
      </c>
      <c r="H71" s="13">
        <f t="shared" si="7"/>
        <v>318810</v>
      </c>
      <c r="I71" s="50">
        <f t="shared" ref="I71:I114" si="9">G71*0.84447</f>
        <v>269225.48070000001</v>
      </c>
      <c r="J71" s="13">
        <f t="shared" ref="J71:J116" si="10">E71*F71</f>
        <v>318450</v>
      </c>
      <c r="K71" s="51">
        <v>303800</v>
      </c>
      <c r="L71" s="51">
        <f t="shared" ref="L71:L116" si="11">E71*K71</f>
        <v>303800</v>
      </c>
      <c r="M71" s="55">
        <v>318450</v>
      </c>
      <c r="N71" s="51">
        <f t="shared" si="8"/>
        <v>318450</v>
      </c>
      <c r="O71" s="16" t="s">
        <v>120</v>
      </c>
    </row>
    <row r="72" spans="1:15" s="2" customFormat="1" ht="30" customHeight="1">
      <c r="A72" s="37">
        <v>52</v>
      </c>
      <c r="B72" s="23" t="s">
        <v>135</v>
      </c>
      <c r="C72" s="20" t="s">
        <v>136</v>
      </c>
      <c r="D72" s="5" t="s">
        <v>6</v>
      </c>
      <c r="E72" s="4">
        <v>1</v>
      </c>
      <c r="F72" s="55">
        <v>318450</v>
      </c>
      <c r="G72" s="13">
        <v>318810</v>
      </c>
      <c r="H72" s="13">
        <f t="shared" si="7"/>
        <v>318810</v>
      </c>
      <c r="I72" s="50">
        <f t="shared" si="9"/>
        <v>269225.48070000001</v>
      </c>
      <c r="J72" s="13">
        <f t="shared" si="10"/>
        <v>318450</v>
      </c>
      <c r="K72" s="51">
        <v>303800</v>
      </c>
      <c r="L72" s="51">
        <f t="shared" si="11"/>
        <v>303800</v>
      </c>
      <c r="M72" s="55">
        <v>318450</v>
      </c>
      <c r="N72" s="51">
        <f t="shared" si="8"/>
        <v>318450</v>
      </c>
      <c r="O72" s="16" t="s">
        <v>120</v>
      </c>
    </row>
    <row r="73" spans="1:15" s="2" customFormat="1" ht="30" customHeight="1">
      <c r="A73" s="37">
        <v>53</v>
      </c>
      <c r="B73" s="24" t="s">
        <v>175</v>
      </c>
      <c r="C73" s="24" t="s">
        <v>5</v>
      </c>
      <c r="D73" s="4" t="s">
        <v>6</v>
      </c>
      <c r="E73" s="25">
        <v>4</v>
      </c>
      <c r="F73" s="54">
        <v>397400</v>
      </c>
      <c r="G73" s="13">
        <v>398050</v>
      </c>
      <c r="H73" s="13">
        <f t="shared" si="7"/>
        <v>1592200</v>
      </c>
      <c r="I73" s="50">
        <f t="shared" si="9"/>
        <v>336141.28350000002</v>
      </c>
      <c r="J73" s="13">
        <f t="shared" si="10"/>
        <v>1589600</v>
      </c>
      <c r="K73" s="51">
        <v>437900.00000000006</v>
      </c>
      <c r="L73" s="51">
        <f t="shared" si="11"/>
        <v>1751600.0000000002</v>
      </c>
      <c r="M73" s="54">
        <v>397400</v>
      </c>
      <c r="N73" s="51">
        <f t="shared" si="8"/>
        <v>1589600</v>
      </c>
      <c r="O73" s="16" t="s">
        <v>120</v>
      </c>
    </row>
    <row r="74" spans="1:15" s="2" customFormat="1" ht="30" customHeight="1">
      <c r="A74" s="37">
        <v>54</v>
      </c>
      <c r="B74" s="24" t="s">
        <v>176</v>
      </c>
      <c r="C74" s="24" t="s">
        <v>177</v>
      </c>
      <c r="D74" s="4" t="s">
        <v>6</v>
      </c>
      <c r="E74" s="25">
        <v>2</v>
      </c>
      <c r="F74" s="54">
        <v>205600</v>
      </c>
      <c r="G74" s="13">
        <v>206200</v>
      </c>
      <c r="H74" s="13">
        <f t="shared" si="7"/>
        <v>412400</v>
      </c>
      <c r="I74" s="50">
        <f t="shared" si="9"/>
        <v>174129.71400000001</v>
      </c>
      <c r="J74" s="13">
        <f t="shared" si="10"/>
        <v>411200</v>
      </c>
      <c r="K74" s="51">
        <v>226820.00000000003</v>
      </c>
      <c r="L74" s="51">
        <f t="shared" si="11"/>
        <v>453640.00000000006</v>
      </c>
      <c r="M74" s="54">
        <v>205600</v>
      </c>
      <c r="N74" s="51">
        <f t="shared" si="8"/>
        <v>411200</v>
      </c>
      <c r="O74" s="16" t="s">
        <v>120</v>
      </c>
    </row>
    <row r="75" spans="1:15" s="2" customFormat="1" ht="30" customHeight="1">
      <c r="A75" s="37">
        <v>55</v>
      </c>
      <c r="B75" s="24" t="s">
        <v>178</v>
      </c>
      <c r="C75" s="24" t="s">
        <v>5</v>
      </c>
      <c r="D75" s="4" t="s">
        <v>6</v>
      </c>
      <c r="E75" s="25">
        <v>4</v>
      </c>
      <c r="F75" s="54">
        <v>515500</v>
      </c>
      <c r="G75" s="13">
        <v>516120</v>
      </c>
      <c r="H75" s="13">
        <f t="shared" si="7"/>
        <v>2064480</v>
      </c>
      <c r="I75" s="50">
        <f t="shared" si="9"/>
        <v>435847.85640000005</v>
      </c>
      <c r="J75" s="13">
        <f t="shared" si="10"/>
        <v>2062000</v>
      </c>
      <c r="K75" s="51">
        <v>567750</v>
      </c>
      <c r="L75" s="51">
        <f t="shared" si="11"/>
        <v>2271000</v>
      </c>
      <c r="M75" s="54">
        <v>515500</v>
      </c>
      <c r="N75" s="51">
        <f t="shared" si="8"/>
        <v>2062000</v>
      </c>
      <c r="O75" s="16" t="s">
        <v>120</v>
      </c>
    </row>
    <row r="76" spans="1:15" s="2" customFormat="1" ht="30" customHeight="1">
      <c r="A76" s="37">
        <v>56</v>
      </c>
      <c r="B76" s="24" t="s">
        <v>179</v>
      </c>
      <c r="C76" s="24" t="s">
        <v>177</v>
      </c>
      <c r="D76" s="4" t="s">
        <v>6</v>
      </c>
      <c r="E76" s="25">
        <v>2</v>
      </c>
      <c r="F76" s="54">
        <v>102300</v>
      </c>
      <c r="G76" s="13">
        <v>102850</v>
      </c>
      <c r="H76" s="13">
        <f t="shared" si="7"/>
        <v>205700</v>
      </c>
      <c r="I76" s="50">
        <f t="shared" si="9"/>
        <v>86853.739500000011</v>
      </c>
      <c r="J76" s="13">
        <f t="shared" si="10"/>
        <v>204600</v>
      </c>
      <c r="K76" s="51">
        <v>113150.00000000001</v>
      </c>
      <c r="L76" s="51">
        <f t="shared" si="11"/>
        <v>226300.00000000003</v>
      </c>
      <c r="M76" s="54">
        <v>102300</v>
      </c>
      <c r="N76" s="51">
        <f t="shared" si="8"/>
        <v>204600</v>
      </c>
      <c r="O76" s="16" t="s">
        <v>120</v>
      </c>
    </row>
    <row r="77" spans="1:15" s="2" customFormat="1" ht="30" customHeight="1">
      <c r="A77" s="37">
        <v>57</v>
      </c>
      <c r="B77" s="24" t="s">
        <v>180</v>
      </c>
      <c r="C77" s="24" t="s">
        <v>5</v>
      </c>
      <c r="D77" s="4" t="s">
        <v>6</v>
      </c>
      <c r="E77" s="25">
        <v>2</v>
      </c>
      <c r="F77" s="54">
        <v>515500</v>
      </c>
      <c r="G77" s="13">
        <v>516120</v>
      </c>
      <c r="H77" s="13">
        <f t="shared" si="7"/>
        <v>1032240</v>
      </c>
      <c r="I77" s="50">
        <f t="shared" si="9"/>
        <v>435847.85640000005</v>
      </c>
      <c r="J77" s="13">
        <f t="shared" si="10"/>
        <v>1031000</v>
      </c>
      <c r="K77" s="51">
        <v>567750</v>
      </c>
      <c r="L77" s="51">
        <f t="shared" si="11"/>
        <v>1135500</v>
      </c>
      <c r="M77" s="54">
        <v>515500</v>
      </c>
      <c r="N77" s="51">
        <f t="shared" si="8"/>
        <v>1031000</v>
      </c>
      <c r="O77" s="16" t="s">
        <v>120</v>
      </c>
    </row>
    <row r="78" spans="1:15" s="2" customFormat="1" ht="30" customHeight="1">
      <c r="A78" s="37">
        <v>58</v>
      </c>
      <c r="B78" s="24" t="s">
        <v>181</v>
      </c>
      <c r="C78" s="24" t="s">
        <v>177</v>
      </c>
      <c r="D78" s="4" t="s">
        <v>6</v>
      </c>
      <c r="E78" s="25">
        <v>2</v>
      </c>
      <c r="F78" s="54">
        <v>102300</v>
      </c>
      <c r="G78" s="13">
        <v>102850</v>
      </c>
      <c r="H78" s="13">
        <f t="shared" si="7"/>
        <v>205700</v>
      </c>
      <c r="I78" s="50">
        <f t="shared" si="9"/>
        <v>86853.739500000011</v>
      </c>
      <c r="J78" s="13">
        <f t="shared" si="10"/>
        <v>204600</v>
      </c>
      <c r="K78" s="51">
        <v>113200.00000000001</v>
      </c>
      <c r="L78" s="51">
        <f t="shared" si="11"/>
        <v>226400.00000000003</v>
      </c>
      <c r="M78" s="54">
        <v>102300</v>
      </c>
      <c r="N78" s="51">
        <f t="shared" si="8"/>
        <v>204600</v>
      </c>
      <c r="O78" s="16" t="s">
        <v>120</v>
      </c>
    </row>
    <row r="79" spans="1:15" s="2" customFormat="1" ht="30" customHeight="1">
      <c r="A79" s="37">
        <v>59</v>
      </c>
      <c r="B79" s="24" t="s">
        <v>182</v>
      </c>
      <c r="C79" s="24" t="s">
        <v>5</v>
      </c>
      <c r="D79" s="4" t="s">
        <v>6</v>
      </c>
      <c r="E79" s="25">
        <v>4</v>
      </c>
      <c r="F79" s="54">
        <v>707300</v>
      </c>
      <c r="G79" s="13">
        <v>707920</v>
      </c>
      <c r="H79" s="13">
        <f t="shared" si="7"/>
        <v>2831680</v>
      </c>
      <c r="I79" s="50">
        <f t="shared" si="9"/>
        <v>597817.20240000007</v>
      </c>
      <c r="J79" s="13">
        <f t="shared" si="10"/>
        <v>2829200</v>
      </c>
      <c r="K79" s="51">
        <v>778750</v>
      </c>
      <c r="L79" s="51">
        <f t="shared" si="11"/>
        <v>3115000</v>
      </c>
      <c r="M79" s="54">
        <v>707300</v>
      </c>
      <c r="N79" s="51">
        <f t="shared" si="8"/>
        <v>2829200</v>
      </c>
      <c r="O79" s="16" t="s">
        <v>120</v>
      </c>
    </row>
    <row r="80" spans="1:15" s="2" customFormat="1" ht="30" customHeight="1">
      <c r="A80" s="37">
        <v>60</v>
      </c>
      <c r="B80" s="24" t="s">
        <v>183</v>
      </c>
      <c r="C80" s="24" t="s">
        <v>177</v>
      </c>
      <c r="D80" s="4" t="s">
        <v>6</v>
      </c>
      <c r="E80" s="25">
        <v>2</v>
      </c>
      <c r="F80" s="54">
        <v>302000</v>
      </c>
      <c r="G80" s="13">
        <v>302500</v>
      </c>
      <c r="H80" s="13">
        <f t="shared" si="7"/>
        <v>605000</v>
      </c>
      <c r="I80" s="50">
        <f t="shared" si="9"/>
        <v>255452.17500000002</v>
      </c>
      <c r="J80" s="13">
        <f t="shared" si="10"/>
        <v>604000</v>
      </c>
      <c r="K80" s="51">
        <v>332750</v>
      </c>
      <c r="L80" s="51">
        <f t="shared" si="11"/>
        <v>665500</v>
      </c>
      <c r="M80" s="54">
        <v>302000</v>
      </c>
      <c r="N80" s="51">
        <f t="shared" si="8"/>
        <v>604000</v>
      </c>
      <c r="O80" s="16" t="s">
        <v>120</v>
      </c>
    </row>
    <row r="81" spans="1:15" s="2" customFormat="1" ht="30" customHeight="1">
      <c r="A81" s="37">
        <v>61</v>
      </c>
      <c r="B81" s="24" t="s">
        <v>184</v>
      </c>
      <c r="C81" s="24" t="s">
        <v>5</v>
      </c>
      <c r="D81" s="4" t="s">
        <v>6</v>
      </c>
      <c r="E81" s="25">
        <v>2</v>
      </c>
      <c r="F81" s="54">
        <v>707300</v>
      </c>
      <c r="G81" s="13">
        <v>707920</v>
      </c>
      <c r="H81" s="13">
        <f t="shared" si="7"/>
        <v>1415840</v>
      </c>
      <c r="I81" s="50">
        <f t="shared" si="9"/>
        <v>597817.20240000007</v>
      </c>
      <c r="J81" s="13">
        <f t="shared" si="10"/>
        <v>1414600</v>
      </c>
      <c r="K81" s="51">
        <v>778730.00000000012</v>
      </c>
      <c r="L81" s="51">
        <f t="shared" si="11"/>
        <v>1557460.0000000002</v>
      </c>
      <c r="M81" s="54">
        <v>707300</v>
      </c>
      <c r="N81" s="51">
        <f t="shared" si="8"/>
        <v>1414600</v>
      </c>
      <c r="O81" s="16" t="s">
        <v>120</v>
      </c>
    </row>
    <row r="82" spans="1:15" s="2" customFormat="1" ht="30" customHeight="1">
      <c r="A82" s="37">
        <v>62</v>
      </c>
      <c r="B82" s="26" t="s">
        <v>185</v>
      </c>
      <c r="C82" s="27" t="s">
        <v>177</v>
      </c>
      <c r="D82" s="4" t="s">
        <v>6</v>
      </c>
      <c r="E82" s="25">
        <v>2</v>
      </c>
      <c r="F82" s="54">
        <v>190900</v>
      </c>
      <c r="G82" s="13">
        <v>191420</v>
      </c>
      <c r="H82" s="13">
        <f t="shared" si="7"/>
        <v>382840</v>
      </c>
      <c r="I82" s="50">
        <f t="shared" si="9"/>
        <v>161648.4474</v>
      </c>
      <c r="J82" s="13">
        <f t="shared" si="10"/>
        <v>381800</v>
      </c>
      <c r="K82" s="51">
        <v>210600.00000000003</v>
      </c>
      <c r="L82" s="51">
        <f t="shared" si="11"/>
        <v>421200.00000000006</v>
      </c>
      <c r="M82" s="54">
        <v>190900</v>
      </c>
      <c r="N82" s="51">
        <f t="shared" si="8"/>
        <v>381800</v>
      </c>
      <c r="O82" s="16" t="s">
        <v>120</v>
      </c>
    </row>
    <row r="83" spans="1:15" s="2" customFormat="1" ht="30" customHeight="1">
      <c r="A83" s="37">
        <v>63</v>
      </c>
      <c r="B83" s="38" t="s">
        <v>186</v>
      </c>
      <c r="C83" s="39" t="s">
        <v>187</v>
      </c>
      <c r="D83" s="4" t="s">
        <v>6</v>
      </c>
      <c r="E83" s="25">
        <v>2</v>
      </c>
      <c r="F83" s="54">
        <v>589200</v>
      </c>
      <c r="G83" s="13">
        <v>589850</v>
      </c>
      <c r="H83" s="13">
        <f t="shared" si="7"/>
        <v>1179700</v>
      </c>
      <c r="I83" s="50">
        <f t="shared" si="9"/>
        <v>498110.62950000004</v>
      </c>
      <c r="J83" s="13">
        <f t="shared" si="10"/>
        <v>1178400</v>
      </c>
      <c r="K83" s="51">
        <v>648900</v>
      </c>
      <c r="L83" s="51">
        <f t="shared" si="11"/>
        <v>1297800</v>
      </c>
      <c r="M83" s="54">
        <v>589200</v>
      </c>
      <c r="N83" s="51">
        <f t="shared" si="8"/>
        <v>1178400</v>
      </c>
      <c r="O83" s="16" t="s">
        <v>120</v>
      </c>
    </row>
    <row r="84" spans="1:15" s="2" customFormat="1" ht="30" customHeight="1">
      <c r="A84" s="37">
        <v>64</v>
      </c>
      <c r="B84" s="19" t="s">
        <v>74</v>
      </c>
      <c r="C84" s="4" t="s">
        <v>89</v>
      </c>
      <c r="D84" s="4" t="s">
        <v>6</v>
      </c>
      <c r="E84" s="4">
        <v>16</v>
      </c>
      <c r="F84" s="54">
        <v>66220</v>
      </c>
      <c r="G84" s="13">
        <v>66160</v>
      </c>
      <c r="H84" s="13">
        <f t="shared" si="7"/>
        <v>1058560</v>
      </c>
      <c r="I84" s="50">
        <f t="shared" si="9"/>
        <v>55870.135200000004</v>
      </c>
      <c r="J84" s="13">
        <f t="shared" si="10"/>
        <v>1059520</v>
      </c>
      <c r="K84" s="51">
        <v>65000</v>
      </c>
      <c r="L84" s="51">
        <f t="shared" si="11"/>
        <v>1040000</v>
      </c>
      <c r="M84" s="54">
        <v>66220</v>
      </c>
      <c r="N84" s="51">
        <f t="shared" si="8"/>
        <v>1059520</v>
      </c>
      <c r="O84" s="17" t="s">
        <v>100</v>
      </c>
    </row>
    <row r="85" spans="1:15" s="2" customFormat="1" ht="30" customHeight="1">
      <c r="A85" s="37">
        <v>65</v>
      </c>
      <c r="B85" s="19" t="s">
        <v>75</v>
      </c>
      <c r="C85" s="4" t="s">
        <v>76</v>
      </c>
      <c r="D85" s="4" t="s">
        <v>6</v>
      </c>
      <c r="E85" s="4">
        <v>20</v>
      </c>
      <c r="F85" s="54">
        <v>2310</v>
      </c>
      <c r="G85" s="13">
        <v>2300</v>
      </c>
      <c r="H85" s="13">
        <f t="shared" si="7"/>
        <v>46000</v>
      </c>
      <c r="I85" s="50">
        <f t="shared" si="9"/>
        <v>1942.2810000000002</v>
      </c>
      <c r="J85" s="13">
        <f t="shared" si="10"/>
        <v>46200</v>
      </c>
      <c r="K85" s="51">
        <v>2200</v>
      </c>
      <c r="L85" s="51">
        <f t="shared" si="11"/>
        <v>44000</v>
      </c>
      <c r="M85" s="54">
        <v>2310</v>
      </c>
      <c r="N85" s="51">
        <f t="shared" si="8"/>
        <v>46200</v>
      </c>
      <c r="O85" s="17" t="s">
        <v>101</v>
      </c>
    </row>
    <row r="86" spans="1:15" s="2" customFormat="1" ht="30" customHeight="1">
      <c r="A86" s="37">
        <v>66</v>
      </c>
      <c r="B86" s="19" t="s">
        <v>90</v>
      </c>
      <c r="C86" s="4" t="s">
        <v>76</v>
      </c>
      <c r="D86" s="4" t="s">
        <v>6</v>
      </c>
      <c r="E86" s="4">
        <v>1</v>
      </c>
      <c r="F86" s="54">
        <v>5280</v>
      </c>
      <c r="G86" s="13">
        <v>5850</v>
      </c>
      <c r="H86" s="13">
        <f t="shared" si="7"/>
        <v>5850</v>
      </c>
      <c r="I86" s="50">
        <f t="shared" si="9"/>
        <v>4940.1495000000004</v>
      </c>
      <c r="J86" s="13">
        <f t="shared" si="10"/>
        <v>5280</v>
      </c>
      <c r="K86" s="51">
        <v>5000</v>
      </c>
      <c r="L86" s="51">
        <f t="shared" si="11"/>
        <v>5000</v>
      </c>
      <c r="M86" s="54">
        <v>5280</v>
      </c>
      <c r="N86" s="51">
        <f t="shared" si="8"/>
        <v>5280</v>
      </c>
      <c r="O86" s="17" t="s">
        <v>104</v>
      </c>
    </row>
    <row r="87" spans="1:15" s="2" customFormat="1" ht="30" customHeight="1">
      <c r="A87" s="37">
        <v>67</v>
      </c>
      <c r="B87" s="19" t="s">
        <v>77</v>
      </c>
      <c r="C87" s="4" t="s">
        <v>78</v>
      </c>
      <c r="D87" s="4" t="s">
        <v>6</v>
      </c>
      <c r="E87" s="4">
        <v>40</v>
      </c>
      <c r="F87" s="54">
        <v>15840</v>
      </c>
      <c r="G87" s="13">
        <v>15880</v>
      </c>
      <c r="H87" s="13">
        <f t="shared" si="7"/>
        <v>635200</v>
      </c>
      <c r="I87" s="50">
        <f t="shared" si="9"/>
        <v>13410.1836</v>
      </c>
      <c r="J87" s="13">
        <f t="shared" si="10"/>
        <v>633600</v>
      </c>
      <c r="K87" s="51">
        <v>16500</v>
      </c>
      <c r="L87" s="51">
        <f t="shared" si="11"/>
        <v>660000</v>
      </c>
      <c r="M87" s="54">
        <v>15840</v>
      </c>
      <c r="N87" s="51">
        <f t="shared" si="8"/>
        <v>633600</v>
      </c>
      <c r="O87" s="17" t="s">
        <v>106</v>
      </c>
    </row>
    <row r="88" spans="1:15" s="2" customFormat="1" ht="30" customHeight="1">
      <c r="A88" s="37">
        <v>68</v>
      </c>
      <c r="B88" s="19" t="s">
        <v>79</v>
      </c>
      <c r="C88" s="4" t="s">
        <v>143</v>
      </c>
      <c r="D88" s="4" t="s">
        <v>6</v>
      </c>
      <c r="E88" s="4">
        <v>3</v>
      </c>
      <c r="F88" s="54">
        <v>84590</v>
      </c>
      <c r="G88" s="13">
        <v>84180</v>
      </c>
      <c r="H88" s="13">
        <f t="shared" si="7"/>
        <v>252540</v>
      </c>
      <c r="I88" s="50">
        <f t="shared" si="9"/>
        <v>71087.484600000011</v>
      </c>
      <c r="J88" s="13">
        <f t="shared" si="10"/>
        <v>253770</v>
      </c>
      <c r="K88" s="51">
        <v>46200</v>
      </c>
      <c r="L88" s="51">
        <f t="shared" si="11"/>
        <v>138600</v>
      </c>
      <c r="M88" s="54">
        <v>84590</v>
      </c>
      <c r="N88" s="51">
        <f t="shared" si="8"/>
        <v>253770</v>
      </c>
      <c r="O88" s="17" t="s">
        <v>102</v>
      </c>
    </row>
    <row r="89" spans="1:15" s="2" customFormat="1" ht="30" customHeight="1">
      <c r="A89" s="37">
        <v>69</v>
      </c>
      <c r="B89" s="19" t="s">
        <v>80</v>
      </c>
      <c r="C89" s="4" t="s">
        <v>81</v>
      </c>
      <c r="D89" s="4" t="s">
        <v>6</v>
      </c>
      <c r="E89" s="4">
        <v>14</v>
      </c>
      <c r="F89" s="54">
        <v>66000</v>
      </c>
      <c r="G89" s="13">
        <v>65920</v>
      </c>
      <c r="H89" s="13">
        <f t="shared" si="7"/>
        <v>922880</v>
      </c>
      <c r="I89" s="50">
        <f t="shared" si="9"/>
        <v>55667.462400000004</v>
      </c>
      <c r="J89" s="13">
        <f t="shared" si="10"/>
        <v>924000</v>
      </c>
      <c r="K89" s="51">
        <v>60060.000000000015</v>
      </c>
      <c r="L89" s="51">
        <f t="shared" si="11"/>
        <v>840840.00000000023</v>
      </c>
      <c r="M89" s="54">
        <v>66000</v>
      </c>
      <c r="N89" s="51">
        <f t="shared" si="8"/>
        <v>924000</v>
      </c>
      <c r="O89" s="17" t="s">
        <v>121</v>
      </c>
    </row>
    <row r="90" spans="1:15" s="2" customFormat="1" ht="30" customHeight="1">
      <c r="A90" s="37">
        <v>70</v>
      </c>
      <c r="B90" s="28" t="s">
        <v>188</v>
      </c>
      <c r="C90" s="4" t="s">
        <v>78</v>
      </c>
      <c r="D90" s="4" t="s">
        <v>6</v>
      </c>
      <c r="E90" s="4">
        <v>10</v>
      </c>
      <c r="F90" s="54">
        <v>17600</v>
      </c>
      <c r="G90" s="13">
        <v>17320</v>
      </c>
      <c r="H90" s="13">
        <f t="shared" si="7"/>
        <v>173200</v>
      </c>
      <c r="I90" s="50">
        <f t="shared" si="9"/>
        <v>14626.2204</v>
      </c>
      <c r="J90" s="13">
        <f t="shared" si="10"/>
        <v>176000</v>
      </c>
      <c r="K90" s="51">
        <v>16500</v>
      </c>
      <c r="L90" s="51">
        <f t="shared" si="11"/>
        <v>165000</v>
      </c>
      <c r="M90" s="54">
        <v>17600</v>
      </c>
      <c r="N90" s="51">
        <f t="shared" si="8"/>
        <v>176000</v>
      </c>
      <c r="O90" s="17" t="s">
        <v>103</v>
      </c>
    </row>
    <row r="91" spans="1:15" s="2" customFormat="1" ht="30" customHeight="1">
      <c r="A91" s="37">
        <v>71</v>
      </c>
      <c r="B91" s="19" t="s">
        <v>146</v>
      </c>
      <c r="C91" s="4" t="s">
        <v>78</v>
      </c>
      <c r="D91" s="4" t="s">
        <v>6</v>
      </c>
      <c r="E91" s="4">
        <v>24</v>
      </c>
      <c r="F91" s="54">
        <v>31350</v>
      </c>
      <c r="G91" s="13">
        <v>31310</v>
      </c>
      <c r="H91" s="13">
        <f t="shared" si="7"/>
        <v>751440</v>
      </c>
      <c r="I91" s="50">
        <f t="shared" si="9"/>
        <v>26440.3557</v>
      </c>
      <c r="J91" s="13">
        <f t="shared" si="10"/>
        <v>752400</v>
      </c>
      <c r="K91" s="51">
        <v>30000</v>
      </c>
      <c r="L91" s="51">
        <f t="shared" si="11"/>
        <v>720000</v>
      </c>
      <c r="M91" s="54">
        <v>31350</v>
      </c>
      <c r="N91" s="51">
        <f t="shared" si="8"/>
        <v>752400</v>
      </c>
      <c r="O91" s="17" t="s">
        <v>103</v>
      </c>
    </row>
    <row r="92" spans="1:15" s="2" customFormat="1" ht="30" customHeight="1">
      <c r="A92" s="37">
        <v>72</v>
      </c>
      <c r="B92" s="19" t="s">
        <v>83</v>
      </c>
      <c r="C92" s="4" t="s">
        <v>84</v>
      </c>
      <c r="D92" s="4" t="s">
        <v>6</v>
      </c>
      <c r="E92" s="4">
        <v>5</v>
      </c>
      <c r="F92" s="54">
        <v>17600</v>
      </c>
      <c r="G92" s="13">
        <v>18850</v>
      </c>
      <c r="H92" s="13">
        <f t="shared" si="7"/>
        <v>94250</v>
      </c>
      <c r="I92" s="50">
        <f t="shared" si="9"/>
        <v>15918.2595</v>
      </c>
      <c r="J92" s="13">
        <f t="shared" si="10"/>
        <v>88000</v>
      </c>
      <c r="K92" s="51">
        <v>16500</v>
      </c>
      <c r="L92" s="51">
        <f t="shared" si="11"/>
        <v>82500</v>
      </c>
      <c r="M92" s="54">
        <v>17600</v>
      </c>
      <c r="N92" s="51">
        <f t="shared" si="8"/>
        <v>88000</v>
      </c>
      <c r="O92" s="17"/>
    </row>
    <row r="93" spans="1:15" s="2" customFormat="1" ht="30" customHeight="1">
      <c r="A93" s="37">
        <v>73</v>
      </c>
      <c r="B93" s="19" t="s">
        <v>91</v>
      </c>
      <c r="C93" s="4" t="s">
        <v>85</v>
      </c>
      <c r="D93" s="4" t="s">
        <v>6</v>
      </c>
      <c r="E93" s="4">
        <v>44</v>
      </c>
      <c r="F93" s="54">
        <v>286000</v>
      </c>
      <c r="G93" s="13">
        <v>297620</v>
      </c>
      <c r="H93" s="13">
        <f t="shared" si="7"/>
        <v>13095280</v>
      </c>
      <c r="I93" s="50">
        <f t="shared" si="9"/>
        <v>251331.16140000001</v>
      </c>
      <c r="J93" s="13">
        <f t="shared" si="10"/>
        <v>12584000</v>
      </c>
      <c r="K93" s="51">
        <v>286000</v>
      </c>
      <c r="L93" s="51">
        <f t="shared" si="11"/>
        <v>12584000</v>
      </c>
      <c r="M93" s="54">
        <v>286000</v>
      </c>
      <c r="N93" s="51">
        <f t="shared" si="8"/>
        <v>12584000</v>
      </c>
      <c r="O93" s="17" t="s">
        <v>107</v>
      </c>
    </row>
    <row r="94" spans="1:15" s="2" customFormat="1" ht="30" customHeight="1">
      <c r="A94" s="37">
        <v>74</v>
      </c>
      <c r="B94" s="19" t="s">
        <v>92</v>
      </c>
      <c r="C94" s="4" t="s">
        <v>189</v>
      </c>
      <c r="D94" s="4" t="s">
        <v>6</v>
      </c>
      <c r="E94" s="4">
        <v>14</v>
      </c>
      <c r="F94" s="54">
        <v>6050</v>
      </c>
      <c r="G94" s="13">
        <v>6010</v>
      </c>
      <c r="H94" s="13">
        <f t="shared" si="7"/>
        <v>84140</v>
      </c>
      <c r="I94" s="50">
        <f t="shared" si="9"/>
        <v>5075.2647000000006</v>
      </c>
      <c r="J94" s="13">
        <f t="shared" si="10"/>
        <v>84700</v>
      </c>
      <c r="K94" s="51">
        <v>5720</v>
      </c>
      <c r="L94" s="51">
        <f t="shared" si="11"/>
        <v>80080</v>
      </c>
      <c r="M94" s="54">
        <v>6050</v>
      </c>
      <c r="N94" s="51">
        <f t="shared" si="8"/>
        <v>84700</v>
      </c>
      <c r="O94" s="18"/>
    </row>
    <row r="95" spans="1:15" s="2" customFormat="1" ht="30" customHeight="1">
      <c r="A95" s="37">
        <v>75</v>
      </c>
      <c r="B95" s="19" t="s">
        <v>93</v>
      </c>
      <c r="C95" s="4" t="s">
        <v>94</v>
      </c>
      <c r="D95" s="4" t="s">
        <v>6</v>
      </c>
      <c r="E95" s="4">
        <v>1</v>
      </c>
      <c r="F95" s="54">
        <v>38720</v>
      </c>
      <c r="G95" s="13">
        <v>39050</v>
      </c>
      <c r="H95" s="13">
        <f t="shared" si="7"/>
        <v>39050</v>
      </c>
      <c r="I95" s="50">
        <f t="shared" si="9"/>
        <v>32976.553500000002</v>
      </c>
      <c r="J95" s="13">
        <f t="shared" si="10"/>
        <v>38720</v>
      </c>
      <c r="K95" s="51">
        <v>36300</v>
      </c>
      <c r="L95" s="51">
        <f t="shared" si="11"/>
        <v>36300</v>
      </c>
      <c r="M95" s="54">
        <v>38720</v>
      </c>
      <c r="N95" s="51">
        <f t="shared" si="8"/>
        <v>38720</v>
      </c>
      <c r="O95" s="17" t="s">
        <v>122</v>
      </c>
    </row>
    <row r="96" spans="1:15" s="2" customFormat="1" ht="30" customHeight="1">
      <c r="A96" s="37">
        <v>76</v>
      </c>
      <c r="B96" s="19" t="s">
        <v>95</v>
      </c>
      <c r="C96" s="4" t="s">
        <v>96</v>
      </c>
      <c r="D96" s="4" t="s">
        <v>6</v>
      </c>
      <c r="E96" s="4">
        <v>10</v>
      </c>
      <c r="F96" s="54">
        <v>16500</v>
      </c>
      <c r="G96" s="13">
        <v>9310</v>
      </c>
      <c r="H96" s="13">
        <f t="shared" si="7"/>
        <v>93100</v>
      </c>
      <c r="I96" s="50">
        <f t="shared" si="9"/>
        <v>7862.0157000000008</v>
      </c>
      <c r="J96" s="13">
        <f t="shared" si="10"/>
        <v>165000</v>
      </c>
      <c r="K96" s="51">
        <v>49500</v>
      </c>
      <c r="L96" s="51">
        <f t="shared" si="11"/>
        <v>495000</v>
      </c>
      <c r="M96" s="54">
        <v>16500</v>
      </c>
      <c r="N96" s="51">
        <f t="shared" si="8"/>
        <v>165000</v>
      </c>
      <c r="O96" s="17" t="s">
        <v>104</v>
      </c>
    </row>
    <row r="97" spans="1:15" s="2" customFormat="1" ht="30" customHeight="1">
      <c r="A97" s="37">
        <v>77</v>
      </c>
      <c r="B97" s="28" t="s">
        <v>161</v>
      </c>
      <c r="C97" s="4" t="s">
        <v>162</v>
      </c>
      <c r="D97" s="4" t="s">
        <v>97</v>
      </c>
      <c r="E97" s="4">
        <v>5</v>
      </c>
      <c r="F97" s="54">
        <v>24200</v>
      </c>
      <c r="G97" s="13">
        <v>24350</v>
      </c>
      <c r="H97" s="13">
        <f t="shared" si="7"/>
        <v>121750</v>
      </c>
      <c r="I97" s="50">
        <f t="shared" si="9"/>
        <v>20562.844500000003</v>
      </c>
      <c r="J97" s="13">
        <f t="shared" si="10"/>
        <v>121000</v>
      </c>
      <c r="K97" s="51">
        <v>22880</v>
      </c>
      <c r="L97" s="51">
        <f t="shared" si="11"/>
        <v>114400</v>
      </c>
      <c r="M97" s="54">
        <v>24200</v>
      </c>
      <c r="N97" s="51">
        <f t="shared" si="8"/>
        <v>121000</v>
      </c>
      <c r="O97" s="17" t="s">
        <v>199</v>
      </c>
    </row>
    <row r="98" spans="1:15" s="2" customFormat="1" ht="30" customHeight="1">
      <c r="A98" s="37">
        <v>78</v>
      </c>
      <c r="B98" s="19" t="s">
        <v>98</v>
      </c>
      <c r="C98" s="4" t="s">
        <v>86</v>
      </c>
      <c r="D98" s="4" t="s">
        <v>6</v>
      </c>
      <c r="E98" s="4">
        <v>20</v>
      </c>
      <c r="F98" s="54">
        <v>3960</v>
      </c>
      <c r="G98" s="13">
        <v>3950</v>
      </c>
      <c r="H98" s="13">
        <f t="shared" si="7"/>
        <v>79000</v>
      </c>
      <c r="I98" s="50">
        <f t="shared" si="9"/>
        <v>3335.6565000000001</v>
      </c>
      <c r="J98" s="13">
        <f t="shared" si="10"/>
        <v>79200</v>
      </c>
      <c r="K98" s="51">
        <v>3850</v>
      </c>
      <c r="L98" s="51">
        <f t="shared" si="11"/>
        <v>77000</v>
      </c>
      <c r="M98" s="54">
        <v>3960</v>
      </c>
      <c r="N98" s="51">
        <f t="shared" si="8"/>
        <v>79200</v>
      </c>
      <c r="O98" s="17" t="s">
        <v>121</v>
      </c>
    </row>
    <row r="99" spans="1:15" s="2" customFormat="1" ht="30" customHeight="1">
      <c r="A99" s="37">
        <v>79</v>
      </c>
      <c r="B99" s="19" t="s">
        <v>87</v>
      </c>
      <c r="C99" s="4" t="s">
        <v>88</v>
      </c>
      <c r="D99" s="4" t="s">
        <v>13</v>
      </c>
      <c r="E99" s="4">
        <v>2</v>
      </c>
      <c r="F99" s="54">
        <v>12100</v>
      </c>
      <c r="G99" s="13">
        <v>12020</v>
      </c>
      <c r="H99" s="13">
        <f t="shared" si="7"/>
        <v>24040</v>
      </c>
      <c r="I99" s="50">
        <f t="shared" si="9"/>
        <v>10150.529400000001</v>
      </c>
      <c r="J99" s="13">
        <f t="shared" si="10"/>
        <v>24200</v>
      </c>
      <c r="K99" s="51">
        <v>11000</v>
      </c>
      <c r="L99" s="51">
        <f t="shared" si="11"/>
        <v>22000</v>
      </c>
      <c r="M99" s="54">
        <v>12100</v>
      </c>
      <c r="N99" s="51">
        <f t="shared" si="8"/>
        <v>24200</v>
      </c>
      <c r="O99" s="17" t="s">
        <v>105</v>
      </c>
    </row>
    <row r="100" spans="1:15" s="2" customFormat="1" ht="30" customHeight="1">
      <c r="A100" s="37">
        <v>80</v>
      </c>
      <c r="B100" s="29" t="s">
        <v>99</v>
      </c>
      <c r="C100" s="8" t="s">
        <v>82</v>
      </c>
      <c r="D100" s="4" t="s">
        <v>82</v>
      </c>
      <c r="E100" s="9">
        <v>5</v>
      </c>
      <c r="F100" s="54">
        <v>3300</v>
      </c>
      <c r="G100" s="13">
        <v>3320</v>
      </c>
      <c r="H100" s="13">
        <f t="shared" si="7"/>
        <v>16600</v>
      </c>
      <c r="I100" s="50">
        <f t="shared" si="9"/>
        <v>2803.6404000000002</v>
      </c>
      <c r="J100" s="13">
        <f t="shared" si="10"/>
        <v>16500</v>
      </c>
      <c r="K100" s="51">
        <v>3000</v>
      </c>
      <c r="L100" s="51">
        <f t="shared" si="11"/>
        <v>15000</v>
      </c>
      <c r="M100" s="54">
        <v>3300</v>
      </c>
      <c r="N100" s="51">
        <f t="shared" si="8"/>
        <v>16500</v>
      </c>
      <c r="O100" s="40"/>
    </row>
    <row r="101" spans="1:15" s="2" customFormat="1" ht="30" customHeight="1">
      <c r="A101" s="37">
        <v>81</v>
      </c>
      <c r="B101" s="23" t="s">
        <v>118</v>
      </c>
      <c r="C101" s="10" t="s">
        <v>133</v>
      </c>
      <c r="D101" s="4" t="s">
        <v>6</v>
      </c>
      <c r="E101" s="4">
        <v>5</v>
      </c>
      <c r="F101" s="56">
        <v>13200</v>
      </c>
      <c r="G101" s="13">
        <v>12820</v>
      </c>
      <c r="H101" s="13">
        <f t="shared" si="7"/>
        <v>64100</v>
      </c>
      <c r="I101" s="50">
        <f t="shared" si="9"/>
        <v>10826.1054</v>
      </c>
      <c r="J101" s="13">
        <f t="shared" si="10"/>
        <v>66000</v>
      </c>
      <c r="K101" s="51">
        <v>15000</v>
      </c>
      <c r="L101" s="51">
        <f t="shared" si="11"/>
        <v>75000</v>
      </c>
      <c r="M101" s="56">
        <v>13200</v>
      </c>
      <c r="N101" s="51">
        <f t="shared" si="8"/>
        <v>66000</v>
      </c>
      <c r="O101" s="41"/>
    </row>
    <row r="102" spans="1:15" s="2" customFormat="1" ht="30" customHeight="1">
      <c r="A102" s="37">
        <v>82</v>
      </c>
      <c r="B102" s="24" t="s">
        <v>127</v>
      </c>
      <c r="C102" s="20" t="s">
        <v>123</v>
      </c>
      <c r="D102" s="4" t="s">
        <v>6</v>
      </c>
      <c r="E102" s="4">
        <v>5</v>
      </c>
      <c r="F102" s="56">
        <v>276870</v>
      </c>
      <c r="G102" s="13">
        <v>277270</v>
      </c>
      <c r="H102" s="13">
        <f t="shared" ref="H102:H114" si="12">G102*E102</f>
        <v>1386350</v>
      </c>
      <c r="I102" s="50">
        <f t="shared" si="9"/>
        <v>234146.19690000001</v>
      </c>
      <c r="J102" s="13">
        <f t="shared" si="10"/>
        <v>1384350</v>
      </c>
      <c r="K102" s="51">
        <v>291000</v>
      </c>
      <c r="L102" s="51">
        <f t="shared" si="11"/>
        <v>1455000</v>
      </c>
      <c r="M102" s="56">
        <v>276870</v>
      </c>
      <c r="N102" s="51">
        <f t="shared" ref="N102:N116" si="13">E102*M102</f>
        <v>1384350</v>
      </c>
      <c r="O102" s="24" t="s">
        <v>120</v>
      </c>
    </row>
    <row r="103" spans="1:15" ht="30" customHeight="1">
      <c r="A103" s="37">
        <v>83</v>
      </c>
      <c r="B103" s="24" t="s">
        <v>124</v>
      </c>
      <c r="C103" s="20" t="s">
        <v>123</v>
      </c>
      <c r="D103" s="4" t="s">
        <v>6</v>
      </c>
      <c r="E103" s="4">
        <v>5</v>
      </c>
      <c r="F103" s="56">
        <v>276870</v>
      </c>
      <c r="G103" s="13">
        <v>277270</v>
      </c>
      <c r="H103" s="13">
        <f t="shared" si="12"/>
        <v>1386350</v>
      </c>
      <c r="I103" s="50">
        <f t="shared" si="9"/>
        <v>234146.19690000001</v>
      </c>
      <c r="J103" s="13">
        <f t="shared" si="10"/>
        <v>1384350</v>
      </c>
      <c r="K103" s="51">
        <v>291000</v>
      </c>
      <c r="L103" s="51">
        <f t="shared" si="11"/>
        <v>1455000</v>
      </c>
      <c r="M103" s="56">
        <v>276870</v>
      </c>
      <c r="N103" s="51">
        <f t="shared" si="13"/>
        <v>1384350</v>
      </c>
      <c r="O103" s="24" t="s">
        <v>120</v>
      </c>
    </row>
    <row r="104" spans="1:15" ht="30" customHeight="1">
      <c r="A104" s="37">
        <v>84</v>
      </c>
      <c r="B104" s="24" t="s">
        <v>128</v>
      </c>
      <c r="C104" s="10" t="s">
        <v>130</v>
      </c>
      <c r="D104" s="4" t="s">
        <v>6</v>
      </c>
      <c r="E104" s="4">
        <v>2</v>
      </c>
      <c r="F104" s="55">
        <v>50270</v>
      </c>
      <c r="G104" s="13">
        <v>50570</v>
      </c>
      <c r="H104" s="13">
        <f t="shared" si="12"/>
        <v>101140</v>
      </c>
      <c r="I104" s="50">
        <f t="shared" si="9"/>
        <v>42704.847900000001</v>
      </c>
      <c r="J104" s="13">
        <f t="shared" si="10"/>
        <v>100540</v>
      </c>
      <c r="K104" s="51">
        <v>54000</v>
      </c>
      <c r="L104" s="51">
        <f t="shared" si="11"/>
        <v>108000</v>
      </c>
      <c r="M104" s="55">
        <v>50270</v>
      </c>
      <c r="N104" s="51">
        <f t="shared" si="13"/>
        <v>100540</v>
      </c>
      <c r="O104" s="24" t="s">
        <v>120</v>
      </c>
    </row>
    <row r="105" spans="1:15" ht="30" customHeight="1">
      <c r="A105" s="37">
        <v>85</v>
      </c>
      <c r="B105" s="24" t="s">
        <v>129</v>
      </c>
      <c r="C105" s="10" t="s">
        <v>131</v>
      </c>
      <c r="D105" s="4" t="s">
        <v>6</v>
      </c>
      <c r="E105" s="4">
        <v>2</v>
      </c>
      <c r="F105" s="55">
        <v>66440</v>
      </c>
      <c r="G105" s="13">
        <v>66630</v>
      </c>
      <c r="H105" s="13">
        <f t="shared" si="12"/>
        <v>133260</v>
      </c>
      <c r="I105" s="50">
        <f t="shared" si="9"/>
        <v>56267.036100000005</v>
      </c>
      <c r="J105" s="13">
        <f t="shared" si="10"/>
        <v>132880</v>
      </c>
      <c r="K105" s="51">
        <v>70000</v>
      </c>
      <c r="L105" s="51">
        <f t="shared" si="11"/>
        <v>140000</v>
      </c>
      <c r="M105" s="55">
        <v>66440</v>
      </c>
      <c r="N105" s="51">
        <f t="shared" si="13"/>
        <v>132880</v>
      </c>
      <c r="O105" s="24" t="s">
        <v>120</v>
      </c>
    </row>
    <row r="106" spans="1:15" ht="30" customHeight="1">
      <c r="A106" s="37">
        <v>86</v>
      </c>
      <c r="B106" s="24" t="s">
        <v>125</v>
      </c>
      <c r="C106" s="20" t="s">
        <v>137</v>
      </c>
      <c r="D106" s="4" t="s">
        <v>6</v>
      </c>
      <c r="E106" s="20">
        <v>3</v>
      </c>
      <c r="F106" s="55">
        <v>387640</v>
      </c>
      <c r="G106" s="13">
        <v>388200</v>
      </c>
      <c r="H106" s="13">
        <f t="shared" si="12"/>
        <v>1164600</v>
      </c>
      <c r="I106" s="50">
        <f t="shared" si="9"/>
        <v>327823.25400000002</v>
      </c>
      <c r="J106" s="13">
        <f t="shared" si="10"/>
        <v>1162920</v>
      </c>
      <c r="K106" s="51">
        <v>407000</v>
      </c>
      <c r="L106" s="51">
        <f t="shared" si="11"/>
        <v>1221000</v>
      </c>
      <c r="M106" s="55">
        <v>387640</v>
      </c>
      <c r="N106" s="51">
        <f t="shared" si="13"/>
        <v>1162920</v>
      </c>
      <c r="O106" s="24" t="s">
        <v>120</v>
      </c>
    </row>
    <row r="107" spans="1:15" ht="30" customHeight="1">
      <c r="A107" s="37">
        <v>87</v>
      </c>
      <c r="B107" s="24" t="s">
        <v>126</v>
      </c>
      <c r="C107" s="20" t="s">
        <v>138</v>
      </c>
      <c r="D107" s="4" t="s">
        <v>6</v>
      </c>
      <c r="E107" s="20">
        <v>5</v>
      </c>
      <c r="F107" s="55">
        <v>346060</v>
      </c>
      <c r="G107" s="13">
        <v>347290</v>
      </c>
      <c r="H107" s="13">
        <f t="shared" si="12"/>
        <v>1736450</v>
      </c>
      <c r="I107" s="50">
        <f t="shared" si="9"/>
        <v>293275.98630000005</v>
      </c>
      <c r="J107" s="13">
        <f t="shared" si="10"/>
        <v>1730300</v>
      </c>
      <c r="K107" s="51">
        <v>363000.00000000006</v>
      </c>
      <c r="L107" s="51">
        <f t="shared" si="11"/>
        <v>1815000.0000000002</v>
      </c>
      <c r="M107" s="55">
        <v>346060</v>
      </c>
      <c r="N107" s="51">
        <f t="shared" si="13"/>
        <v>1730300</v>
      </c>
      <c r="O107" s="24" t="s">
        <v>120</v>
      </c>
    </row>
    <row r="108" spans="1:15" ht="30" customHeight="1">
      <c r="A108" s="37">
        <v>88</v>
      </c>
      <c r="B108" s="30" t="s">
        <v>190</v>
      </c>
      <c r="C108" s="11" t="s">
        <v>144</v>
      </c>
      <c r="D108" s="4" t="s">
        <v>6</v>
      </c>
      <c r="E108" s="10">
        <v>1</v>
      </c>
      <c r="F108" s="55">
        <v>66000</v>
      </c>
      <c r="G108" s="13">
        <v>65920</v>
      </c>
      <c r="H108" s="13">
        <f t="shared" si="12"/>
        <v>65920</v>
      </c>
      <c r="I108" s="50">
        <f t="shared" si="9"/>
        <v>55667.462400000004</v>
      </c>
      <c r="J108" s="13">
        <f t="shared" si="10"/>
        <v>66000</v>
      </c>
      <c r="K108" s="51">
        <v>52800</v>
      </c>
      <c r="L108" s="51">
        <f t="shared" si="11"/>
        <v>52800</v>
      </c>
      <c r="M108" s="55">
        <v>66000</v>
      </c>
      <c r="N108" s="51">
        <f t="shared" si="13"/>
        <v>66000</v>
      </c>
      <c r="O108" s="24" t="s">
        <v>121</v>
      </c>
    </row>
    <row r="109" spans="1:15" ht="30" customHeight="1">
      <c r="A109" s="37">
        <v>89</v>
      </c>
      <c r="B109" s="31" t="s">
        <v>191</v>
      </c>
      <c r="C109" s="32" t="s">
        <v>192</v>
      </c>
      <c r="D109" s="19" t="s">
        <v>6</v>
      </c>
      <c r="E109" s="10">
        <v>45</v>
      </c>
      <c r="F109" s="57">
        <v>9900</v>
      </c>
      <c r="G109" s="13">
        <v>9870</v>
      </c>
      <c r="H109" s="13">
        <f t="shared" si="12"/>
        <v>444150</v>
      </c>
      <c r="I109" s="50">
        <f t="shared" si="9"/>
        <v>8334.9189000000006</v>
      </c>
      <c r="J109" s="13">
        <f t="shared" si="10"/>
        <v>445500</v>
      </c>
      <c r="K109" s="51">
        <v>8800</v>
      </c>
      <c r="L109" s="51">
        <f t="shared" si="11"/>
        <v>396000</v>
      </c>
      <c r="M109" s="57">
        <v>9900</v>
      </c>
      <c r="N109" s="51">
        <f t="shared" si="13"/>
        <v>445500</v>
      </c>
      <c r="O109" s="24" t="s">
        <v>200</v>
      </c>
    </row>
    <row r="110" spans="1:15" ht="30" customHeight="1">
      <c r="A110" s="37">
        <v>90</v>
      </c>
      <c r="B110" s="31" t="s">
        <v>193</v>
      </c>
      <c r="C110" s="19" t="s">
        <v>194</v>
      </c>
      <c r="D110" s="19" t="s">
        <v>6</v>
      </c>
      <c r="E110" s="10">
        <v>5</v>
      </c>
      <c r="F110" s="57">
        <v>126720</v>
      </c>
      <c r="G110" s="13">
        <v>127410</v>
      </c>
      <c r="H110" s="13">
        <f t="shared" si="12"/>
        <v>637050</v>
      </c>
      <c r="I110" s="50">
        <f t="shared" si="9"/>
        <v>107593.92270000001</v>
      </c>
      <c r="J110" s="13">
        <f t="shared" si="10"/>
        <v>633600</v>
      </c>
      <c r="K110" s="51">
        <v>120000</v>
      </c>
      <c r="L110" s="51">
        <f t="shared" si="11"/>
        <v>600000</v>
      </c>
      <c r="M110" s="57">
        <v>126720</v>
      </c>
      <c r="N110" s="51">
        <f t="shared" si="13"/>
        <v>633600</v>
      </c>
      <c r="O110" s="24"/>
    </row>
    <row r="111" spans="1:15" ht="30" customHeight="1">
      <c r="A111" s="37">
        <v>91</v>
      </c>
      <c r="B111" s="30" t="s">
        <v>152</v>
      </c>
      <c r="C111" s="20" t="s">
        <v>153</v>
      </c>
      <c r="D111" s="4" t="s">
        <v>6</v>
      </c>
      <c r="E111" s="10">
        <v>2</v>
      </c>
      <c r="F111" s="55">
        <v>220000</v>
      </c>
      <c r="G111" s="13">
        <v>200100</v>
      </c>
      <c r="H111" s="13">
        <f t="shared" si="12"/>
        <v>400200</v>
      </c>
      <c r="I111" s="50">
        <f t="shared" si="9"/>
        <v>168978.44700000001</v>
      </c>
      <c r="J111" s="13">
        <f t="shared" si="10"/>
        <v>440000</v>
      </c>
      <c r="K111" s="51">
        <v>253000</v>
      </c>
      <c r="L111" s="51">
        <f t="shared" si="11"/>
        <v>506000</v>
      </c>
      <c r="M111" s="55">
        <v>220000</v>
      </c>
      <c r="N111" s="51">
        <f t="shared" si="13"/>
        <v>440000</v>
      </c>
      <c r="O111" s="24" t="s">
        <v>121</v>
      </c>
    </row>
    <row r="112" spans="1:15" ht="30" customHeight="1">
      <c r="A112" s="37">
        <v>92</v>
      </c>
      <c r="B112" s="30" t="s">
        <v>195</v>
      </c>
      <c r="C112" s="4" t="s">
        <v>163</v>
      </c>
      <c r="D112" s="4" t="s">
        <v>6</v>
      </c>
      <c r="E112" s="10">
        <v>3</v>
      </c>
      <c r="F112" s="55">
        <v>48650</v>
      </c>
      <c r="G112" s="13">
        <v>48450</v>
      </c>
      <c r="H112" s="13">
        <f t="shared" si="12"/>
        <v>145350</v>
      </c>
      <c r="I112" s="50">
        <f t="shared" si="9"/>
        <v>40914.571500000005</v>
      </c>
      <c r="J112" s="13">
        <f t="shared" si="10"/>
        <v>145950</v>
      </c>
      <c r="K112" s="51">
        <v>50000</v>
      </c>
      <c r="L112" s="51">
        <f t="shared" si="11"/>
        <v>150000</v>
      </c>
      <c r="M112" s="55">
        <v>48650</v>
      </c>
      <c r="N112" s="51">
        <f t="shared" si="13"/>
        <v>145950</v>
      </c>
      <c r="O112" s="24" t="s">
        <v>201</v>
      </c>
    </row>
    <row r="113" spans="1:15" ht="30" customHeight="1">
      <c r="A113" s="37">
        <v>93</v>
      </c>
      <c r="B113" s="30" t="s">
        <v>164</v>
      </c>
      <c r="C113" s="10" t="s">
        <v>165</v>
      </c>
      <c r="D113" s="4" t="s">
        <v>6</v>
      </c>
      <c r="E113" s="10">
        <v>4</v>
      </c>
      <c r="F113" s="55">
        <v>13630</v>
      </c>
      <c r="G113" s="13">
        <v>13020</v>
      </c>
      <c r="H113" s="13">
        <f t="shared" si="12"/>
        <v>52080</v>
      </c>
      <c r="I113" s="50">
        <f t="shared" si="9"/>
        <v>10994.999400000001</v>
      </c>
      <c r="J113" s="13">
        <f t="shared" si="10"/>
        <v>54520</v>
      </c>
      <c r="K113" s="51">
        <v>13500</v>
      </c>
      <c r="L113" s="51">
        <f t="shared" si="11"/>
        <v>54000</v>
      </c>
      <c r="M113" s="55">
        <v>13630</v>
      </c>
      <c r="N113" s="51">
        <f t="shared" si="13"/>
        <v>54520</v>
      </c>
      <c r="O113" s="24"/>
    </row>
    <row r="114" spans="1:15" ht="30" customHeight="1">
      <c r="A114" s="37">
        <v>94</v>
      </c>
      <c r="B114" s="16" t="s">
        <v>196</v>
      </c>
      <c r="C114" s="42" t="s">
        <v>197</v>
      </c>
      <c r="D114" s="43"/>
      <c r="E114" s="10">
        <v>5</v>
      </c>
      <c r="F114" s="55">
        <v>2200</v>
      </c>
      <c r="G114" s="13">
        <v>2810</v>
      </c>
      <c r="H114" s="13">
        <f t="shared" si="12"/>
        <v>14050</v>
      </c>
      <c r="I114" s="50">
        <f t="shared" si="9"/>
        <v>2372.9607000000001</v>
      </c>
      <c r="J114" s="13">
        <f t="shared" si="10"/>
        <v>11000</v>
      </c>
      <c r="K114" s="51">
        <v>3080</v>
      </c>
      <c r="L114" s="51">
        <f t="shared" si="11"/>
        <v>15400</v>
      </c>
      <c r="M114" s="55">
        <v>2200</v>
      </c>
      <c r="N114" s="51">
        <f t="shared" si="13"/>
        <v>11000</v>
      </c>
      <c r="O114" s="24" t="s">
        <v>122</v>
      </c>
    </row>
    <row r="115" spans="1:15" ht="36" customHeight="1">
      <c r="A115" s="46">
        <v>95</v>
      </c>
      <c r="B115" s="16" t="s">
        <v>202</v>
      </c>
      <c r="C115" s="16" t="s">
        <v>204</v>
      </c>
      <c r="D115" s="16"/>
      <c r="E115" s="16">
        <v>100</v>
      </c>
      <c r="F115" s="55">
        <v>33000</v>
      </c>
      <c r="G115" s="16"/>
      <c r="H115" s="16"/>
      <c r="I115" s="16"/>
      <c r="J115" s="13">
        <f t="shared" si="10"/>
        <v>3300000</v>
      </c>
      <c r="K115" s="51">
        <f>1200*30</f>
        <v>36000</v>
      </c>
      <c r="L115" s="51">
        <f t="shared" si="11"/>
        <v>3600000</v>
      </c>
      <c r="M115" s="55">
        <v>33000</v>
      </c>
      <c r="N115" s="51">
        <f t="shared" si="13"/>
        <v>3300000</v>
      </c>
      <c r="O115" s="16"/>
    </row>
    <row r="116" spans="1:15" ht="35.25" customHeight="1">
      <c r="A116" s="46">
        <v>96</v>
      </c>
      <c r="B116" s="16" t="s">
        <v>203</v>
      </c>
      <c r="C116" s="16" t="s">
        <v>205</v>
      </c>
      <c r="D116" s="16"/>
      <c r="E116" s="16">
        <v>50</v>
      </c>
      <c r="F116" s="55">
        <v>17600</v>
      </c>
      <c r="G116" s="16"/>
      <c r="H116" s="16"/>
      <c r="I116" s="16"/>
      <c r="J116" s="13">
        <f t="shared" si="10"/>
        <v>880000</v>
      </c>
      <c r="K116" s="51">
        <v>8000</v>
      </c>
      <c r="L116" s="51">
        <f t="shared" si="11"/>
        <v>400000</v>
      </c>
      <c r="M116" s="55">
        <v>17600</v>
      </c>
      <c r="N116" s="51">
        <f t="shared" si="13"/>
        <v>880000</v>
      </c>
      <c r="O116" s="16"/>
    </row>
    <row r="117" spans="1:15">
      <c r="G117" s="1"/>
      <c r="H117" s="1"/>
    </row>
    <row r="118" spans="1:15">
      <c r="G118" s="1"/>
      <c r="H118" s="1"/>
    </row>
    <row r="119" spans="1:15">
      <c r="G119" s="1"/>
      <c r="H119" s="1"/>
    </row>
    <row r="120" spans="1:15">
      <c r="G120" s="1"/>
      <c r="H120" s="1"/>
    </row>
    <row r="121" spans="1:15">
      <c r="G121" s="1"/>
      <c r="H121" s="1"/>
    </row>
    <row r="122" spans="1:15">
      <c r="G122" s="1"/>
      <c r="H122" s="1"/>
    </row>
    <row r="123" spans="1:15">
      <c r="G123" s="1"/>
      <c r="H123" s="1"/>
    </row>
    <row r="124" spans="1:15">
      <c r="G124" s="1"/>
      <c r="H124" s="1"/>
    </row>
    <row r="125" spans="1:15">
      <c r="G125" s="1"/>
      <c r="H125" s="1"/>
    </row>
    <row r="126" spans="1:15">
      <c r="G126" s="1"/>
      <c r="H126" s="1"/>
    </row>
    <row r="127" spans="1:15">
      <c r="G127" s="1"/>
      <c r="H127" s="1"/>
    </row>
    <row r="128" spans="1:15">
      <c r="G128" s="1"/>
      <c r="H128" s="1"/>
    </row>
    <row r="129" spans="7:8">
      <c r="G129" s="1"/>
      <c r="H129" s="1"/>
    </row>
    <row r="130" spans="7:8">
      <c r="G130" s="1"/>
      <c r="H130" s="1"/>
    </row>
    <row r="131" spans="7:8">
      <c r="G131" s="1"/>
      <c r="H131" s="1"/>
    </row>
    <row r="132" spans="7:8">
      <c r="G132" s="1"/>
      <c r="H132" s="1"/>
    </row>
    <row r="133" spans="7:8">
      <c r="G133" s="1"/>
      <c r="H133" s="1"/>
    </row>
    <row r="134" spans="7:8">
      <c r="G134" s="1"/>
      <c r="H134" s="1"/>
    </row>
    <row r="135" spans="7:8">
      <c r="G135" s="1"/>
      <c r="H135" s="1"/>
    </row>
    <row r="136" spans="7:8">
      <c r="G136" s="1"/>
      <c r="H136" s="1"/>
    </row>
    <row r="137" spans="7:8">
      <c r="G137" s="1"/>
      <c r="H137" s="1"/>
    </row>
    <row r="138" spans="7:8">
      <c r="G138" s="1"/>
      <c r="H138" s="1"/>
    </row>
    <row r="139" spans="7:8">
      <c r="G139" s="1"/>
      <c r="H139" s="1"/>
    </row>
    <row r="140" spans="7:8">
      <c r="G140" s="1"/>
      <c r="H140" s="1"/>
    </row>
    <row r="141" spans="7:8">
      <c r="G141" s="1"/>
      <c r="H141" s="1"/>
    </row>
    <row r="142" spans="7:8">
      <c r="G142" s="1"/>
      <c r="H142" s="1"/>
    </row>
    <row r="143" spans="7:8">
      <c r="G143" s="1"/>
      <c r="H143" s="1"/>
    </row>
    <row r="144" spans="7:8">
      <c r="G144" s="1"/>
      <c r="H144" s="1"/>
    </row>
    <row r="145" spans="7:8">
      <c r="G145" s="1"/>
      <c r="H145" s="1"/>
    </row>
    <row r="146" spans="7:8">
      <c r="G146" s="1"/>
      <c r="H146" s="1"/>
    </row>
    <row r="147" spans="7:8">
      <c r="G147" s="1"/>
      <c r="H147" s="1"/>
    </row>
    <row r="148" spans="7:8">
      <c r="G148" s="1"/>
      <c r="H148" s="1"/>
    </row>
    <row r="149" spans="7:8">
      <c r="G149" s="1"/>
      <c r="H149" s="1"/>
    </row>
    <row r="150" spans="7:8">
      <c r="G150" s="1"/>
      <c r="H150" s="1"/>
    </row>
    <row r="151" spans="7:8">
      <c r="G151" s="1"/>
      <c r="H151" s="1"/>
    </row>
    <row r="152" spans="7:8">
      <c r="G152" s="1"/>
      <c r="H152" s="1"/>
    </row>
    <row r="153" spans="7:8">
      <c r="G153" s="1"/>
      <c r="H153" s="1"/>
    </row>
    <row r="154" spans="7:8">
      <c r="G154" s="1"/>
      <c r="H154" s="1"/>
    </row>
    <row r="155" spans="7:8">
      <c r="G155" s="1"/>
      <c r="H155" s="1"/>
    </row>
    <row r="156" spans="7:8">
      <c r="G156" s="1"/>
      <c r="H156" s="1"/>
    </row>
    <row r="157" spans="7:8">
      <c r="G157" s="1"/>
      <c r="H157" s="1"/>
    </row>
    <row r="158" spans="7:8">
      <c r="G158" s="1"/>
      <c r="H158" s="1"/>
    </row>
    <row r="159" spans="7:8">
      <c r="G159" s="1"/>
      <c r="H159" s="1"/>
    </row>
    <row r="160" spans="7:8">
      <c r="G160" s="1"/>
      <c r="H160" s="1"/>
    </row>
    <row r="161" spans="7:8">
      <c r="G161" s="1"/>
      <c r="H161" s="1"/>
    </row>
    <row r="162" spans="7:8">
      <c r="G162" s="1"/>
      <c r="H162" s="1"/>
    </row>
    <row r="163" spans="7:8">
      <c r="G163" s="1"/>
      <c r="H163" s="1"/>
    </row>
    <row r="164" spans="7:8">
      <c r="G164" s="1"/>
      <c r="H164" s="1"/>
    </row>
    <row r="165" spans="7:8">
      <c r="G165" s="1"/>
      <c r="H165" s="1"/>
    </row>
    <row r="166" spans="7:8">
      <c r="G166" s="1"/>
      <c r="H166" s="1"/>
    </row>
    <row r="167" spans="7:8">
      <c r="G167" s="1"/>
      <c r="H167" s="1"/>
    </row>
    <row r="168" spans="7:8">
      <c r="G168" s="1"/>
      <c r="H168" s="1"/>
    </row>
    <row r="169" spans="7:8">
      <c r="G169" s="1"/>
      <c r="H169" s="1"/>
    </row>
    <row r="170" spans="7:8">
      <c r="G170" s="1"/>
      <c r="H170" s="1"/>
    </row>
    <row r="171" spans="7:8">
      <c r="G171" s="1"/>
      <c r="H171" s="1"/>
    </row>
    <row r="172" spans="7:8">
      <c r="G172" s="1"/>
      <c r="H172" s="1"/>
    </row>
    <row r="173" spans="7:8">
      <c r="G173" s="1"/>
      <c r="H173" s="1"/>
    </row>
    <row r="174" spans="7:8">
      <c r="G174" s="1"/>
      <c r="H174" s="1"/>
    </row>
    <row r="175" spans="7:8">
      <c r="G175" s="1"/>
      <c r="H175" s="1"/>
    </row>
    <row r="176" spans="7:8">
      <c r="G176" s="1"/>
      <c r="H176" s="1"/>
    </row>
    <row r="177" spans="7:8">
      <c r="G177" s="1"/>
      <c r="H177" s="1"/>
    </row>
    <row r="178" spans="7:8">
      <c r="G178" s="1"/>
      <c r="H178" s="1"/>
    </row>
    <row r="179" spans="7:8">
      <c r="G179" s="1"/>
      <c r="H179" s="1"/>
    </row>
    <row r="180" spans="7:8">
      <c r="G180" s="1"/>
      <c r="H180" s="1"/>
    </row>
    <row r="181" spans="7:8">
      <c r="G181" s="1"/>
      <c r="H181" s="1"/>
    </row>
    <row r="182" spans="7:8">
      <c r="G182" s="1"/>
      <c r="H182" s="1"/>
    </row>
    <row r="183" spans="7:8">
      <c r="G183" s="1"/>
      <c r="H183" s="1"/>
    </row>
    <row r="184" spans="7:8">
      <c r="G184" s="1"/>
      <c r="H184" s="1"/>
    </row>
    <row r="185" spans="7:8">
      <c r="G185" s="1"/>
      <c r="H185" s="1"/>
    </row>
    <row r="186" spans="7:8">
      <c r="G186" s="1"/>
      <c r="H186" s="1"/>
    </row>
    <row r="187" spans="7:8">
      <c r="G187" s="1"/>
      <c r="H187" s="1"/>
    </row>
    <row r="188" spans="7:8">
      <c r="G188" s="1"/>
      <c r="H188" s="1"/>
    </row>
    <row r="189" spans="7:8">
      <c r="G189" s="1"/>
      <c r="H189" s="1"/>
    </row>
    <row r="190" spans="7:8">
      <c r="G190" s="1"/>
      <c r="H190" s="1"/>
    </row>
    <row r="191" spans="7:8">
      <c r="G191" s="1"/>
      <c r="H191" s="1"/>
    </row>
    <row r="192" spans="7:8">
      <c r="G192" s="1"/>
      <c r="H192" s="1"/>
    </row>
    <row r="193" spans="7:8">
      <c r="G193" s="1"/>
      <c r="H193" s="1"/>
    </row>
    <row r="194" spans="7:8">
      <c r="G194" s="1"/>
      <c r="H194" s="1"/>
    </row>
    <row r="195" spans="7:8">
      <c r="G195" s="1"/>
      <c r="H195" s="1"/>
    </row>
    <row r="196" spans="7:8">
      <c r="G196" s="1"/>
      <c r="H196" s="1"/>
    </row>
    <row r="197" spans="7:8">
      <c r="G197" s="1"/>
      <c r="H197" s="1"/>
    </row>
    <row r="198" spans="7:8">
      <c r="G198" s="1"/>
      <c r="H198" s="1"/>
    </row>
    <row r="199" spans="7:8">
      <c r="G199" s="1"/>
      <c r="H199" s="1"/>
    </row>
    <row r="200" spans="7:8">
      <c r="G200" s="1"/>
      <c r="H200" s="1"/>
    </row>
    <row r="201" spans="7:8">
      <c r="G201" s="1"/>
      <c r="H201" s="1"/>
    </row>
    <row r="202" spans="7:8">
      <c r="G202" s="1"/>
      <c r="H202" s="1"/>
    </row>
  </sheetData>
  <mergeCells count="42">
    <mergeCell ref="A2:A3"/>
    <mergeCell ref="B2:B3"/>
    <mergeCell ref="C2:C3"/>
    <mergeCell ref="D2:D3"/>
    <mergeCell ref="E2:E3"/>
    <mergeCell ref="B38:B39"/>
    <mergeCell ref="M2:M3"/>
    <mergeCell ref="N2:N3"/>
    <mergeCell ref="O2:O3"/>
    <mergeCell ref="F2:L2"/>
    <mergeCell ref="F3:J3"/>
    <mergeCell ref="K3:L3"/>
    <mergeCell ref="A12:A13"/>
    <mergeCell ref="B12:B13"/>
    <mergeCell ref="B34:B35"/>
    <mergeCell ref="A36:A37"/>
    <mergeCell ref="B36:B37"/>
    <mergeCell ref="A30:A31"/>
    <mergeCell ref="B30:B31"/>
    <mergeCell ref="A32:A33"/>
    <mergeCell ref="B32:B33"/>
    <mergeCell ref="A24:A25"/>
    <mergeCell ref="B24:B25"/>
    <mergeCell ref="A26:A27"/>
    <mergeCell ref="B26:B27"/>
    <mergeCell ref="A34:A35"/>
    <mergeCell ref="A1:O1"/>
    <mergeCell ref="B40:B41"/>
    <mergeCell ref="B42:B43"/>
    <mergeCell ref="A22:A23"/>
    <mergeCell ref="B22:B23"/>
    <mergeCell ref="A14:A15"/>
    <mergeCell ref="A16:A17"/>
    <mergeCell ref="A18:A19"/>
    <mergeCell ref="B20:B21"/>
    <mergeCell ref="B14:B15"/>
    <mergeCell ref="B16:B17"/>
    <mergeCell ref="B18:B19"/>
    <mergeCell ref="A20:A21"/>
    <mergeCell ref="A38:A39"/>
    <mergeCell ref="A40:A41"/>
    <mergeCell ref="A42:A43"/>
  </mergeCells>
  <phoneticPr fontId="3" type="noConversion"/>
  <pageMargins left="0" right="0" top="0.74803149606299213" bottom="0.74803149606299213" header="0.31496062992125984" footer="0.31496062992125984"/>
  <pageSetup paperSize="9" scale="98" orientation="portrait" horizontalDpi="429496729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3"/>
  <sheetViews>
    <sheetView zoomScale="70" zoomScaleNormal="70" workbookViewId="0">
      <selection activeCell="M50" sqref="M50"/>
    </sheetView>
  </sheetViews>
  <sheetFormatPr defaultRowHeight="16.5"/>
  <cols>
    <col min="1" max="1" width="7.375" style="1" customWidth="1"/>
    <col min="2" max="2" width="16" style="1" customWidth="1"/>
    <col min="3" max="3" width="11.125" style="1" customWidth="1"/>
    <col min="4" max="4" width="9" style="1"/>
    <col min="5" max="5" width="7.75" style="1" customWidth="1"/>
    <col min="6" max="6" width="12.875" style="1" customWidth="1"/>
    <col min="7" max="8" width="12.625" style="3" hidden="1" customWidth="1"/>
    <col min="9" max="9" width="14.625" style="1" hidden="1" customWidth="1"/>
    <col min="10" max="10" width="14.125" style="1" customWidth="1"/>
    <col min="11" max="11" width="14.625" style="1" customWidth="1"/>
    <col min="12" max="12" width="12.75" style="1" customWidth="1"/>
    <col min="13" max="13" width="16" style="3" customWidth="1"/>
    <col min="14" max="14" width="14.875" style="1" customWidth="1"/>
    <col min="15" max="15" width="11" style="1" bestFit="1" customWidth="1"/>
    <col min="16" max="16" width="9.5" style="1" bestFit="1" customWidth="1"/>
    <col min="17" max="16384" width="9" style="1"/>
  </cols>
  <sheetData>
    <row r="1" spans="1:16" ht="45.75" customHeight="1">
      <c r="A1" s="70" t="s">
        <v>212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6" ht="30" customHeight="1">
      <c r="A2" s="86" t="s">
        <v>154</v>
      </c>
      <c r="B2" s="88" t="s">
        <v>0</v>
      </c>
      <c r="C2" s="88" t="s">
        <v>1</v>
      </c>
      <c r="D2" s="86" t="s">
        <v>2</v>
      </c>
      <c r="E2" s="77" t="s">
        <v>155</v>
      </c>
      <c r="F2" s="79" t="s">
        <v>206</v>
      </c>
      <c r="G2" s="80"/>
      <c r="H2" s="80"/>
      <c r="I2" s="80"/>
      <c r="J2" s="80"/>
      <c r="K2" s="80"/>
      <c r="L2" s="81"/>
      <c r="M2" s="73" t="s">
        <v>157</v>
      </c>
      <c r="N2" s="75" t="s">
        <v>158</v>
      </c>
      <c r="O2" s="77" t="s">
        <v>156</v>
      </c>
      <c r="P2" s="45"/>
    </row>
    <row r="3" spans="1:16" ht="30" customHeight="1">
      <c r="A3" s="87"/>
      <c r="B3" s="89"/>
      <c r="C3" s="89"/>
      <c r="D3" s="87"/>
      <c r="E3" s="78"/>
      <c r="F3" s="82" t="s">
        <v>207</v>
      </c>
      <c r="G3" s="83"/>
      <c r="H3" s="83"/>
      <c r="I3" s="83"/>
      <c r="J3" s="84"/>
      <c r="K3" s="85" t="s">
        <v>208</v>
      </c>
      <c r="L3" s="85"/>
      <c r="M3" s="74"/>
      <c r="N3" s="76"/>
      <c r="O3" s="78"/>
      <c r="P3" s="45"/>
    </row>
    <row r="4" spans="1:16" ht="30" customHeight="1">
      <c r="A4" s="63"/>
      <c r="B4" s="64"/>
      <c r="C4" s="64"/>
      <c r="D4" s="63"/>
      <c r="E4" s="61"/>
      <c r="F4" s="33" t="s">
        <v>210</v>
      </c>
      <c r="G4" s="44"/>
      <c r="H4" s="44"/>
      <c r="I4" s="34"/>
      <c r="J4" s="34" t="s">
        <v>211</v>
      </c>
      <c r="K4" s="34" t="s">
        <v>210</v>
      </c>
      <c r="L4" s="66" t="s">
        <v>211</v>
      </c>
      <c r="M4" s="65"/>
      <c r="N4" s="62"/>
      <c r="O4" s="61"/>
      <c r="P4" s="45"/>
    </row>
    <row r="5" spans="1:16" ht="36.75" customHeight="1">
      <c r="A5" s="35"/>
      <c r="B5" s="49" t="s">
        <v>3</v>
      </c>
      <c r="C5" s="49"/>
      <c r="D5" s="35"/>
      <c r="E5" s="35"/>
      <c r="F5" s="58">
        <f t="shared" ref="F5:N5" si="0">SUM(F6:F83)</f>
        <v>13811970</v>
      </c>
      <c r="G5" s="36">
        <f t="shared" si="0"/>
        <v>13865930</v>
      </c>
      <c r="H5" s="36">
        <f t="shared" si="0"/>
        <v>34020220</v>
      </c>
      <c r="I5" s="59">
        <f t="shared" si="0"/>
        <v>11709361.907100001</v>
      </c>
      <c r="J5" s="58">
        <f t="shared" si="0"/>
        <v>33939000</v>
      </c>
      <c r="K5" s="58">
        <f t="shared" si="0"/>
        <v>13575230</v>
      </c>
      <c r="L5" s="58">
        <f t="shared" si="0"/>
        <v>33831230</v>
      </c>
      <c r="M5" s="58">
        <f t="shared" si="0"/>
        <v>13811970</v>
      </c>
      <c r="N5" s="67">
        <f t="shared" si="0"/>
        <v>33939000</v>
      </c>
      <c r="O5" s="60"/>
    </row>
    <row r="6" spans="1:16" ht="30" customHeight="1">
      <c r="A6" s="47">
        <v>1</v>
      </c>
      <c r="B6" s="5" t="s">
        <v>4</v>
      </c>
      <c r="C6" s="5" t="s">
        <v>5</v>
      </c>
      <c r="D6" s="5" t="s">
        <v>6</v>
      </c>
      <c r="E6" s="4">
        <v>20</v>
      </c>
      <c r="F6" s="52">
        <v>39600</v>
      </c>
      <c r="G6" s="13">
        <v>39950</v>
      </c>
      <c r="H6" s="13">
        <f t="shared" ref="H6:H37" si="1">G6*E6</f>
        <v>799000</v>
      </c>
      <c r="I6" s="50">
        <f>G6*0.84447</f>
        <v>33736.576500000003</v>
      </c>
      <c r="J6" s="13">
        <f>E6*F6</f>
        <v>792000</v>
      </c>
      <c r="K6" s="51">
        <v>40000</v>
      </c>
      <c r="L6" s="51">
        <f>E6*K6</f>
        <v>800000</v>
      </c>
      <c r="M6" s="52">
        <v>39600</v>
      </c>
      <c r="N6" s="51">
        <f t="shared" ref="N6:N37" si="2">E6*M6</f>
        <v>792000</v>
      </c>
      <c r="O6" s="12" t="s">
        <v>62</v>
      </c>
    </row>
    <row r="7" spans="1:16" ht="30" customHeight="1">
      <c r="A7" s="47">
        <v>2</v>
      </c>
      <c r="B7" s="5" t="s">
        <v>4</v>
      </c>
      <c r="C7" s="5" t="s">
        <v>168</v>
      </c>
      <c r="D7" s="5" t="s">
        <v>6</v>
      </c>
      <c r="E7" s="4">
        <v>1</v>
      </c>
      <c r="F7" s="52">
        <v>52800</v>
      </c>
      <c r="G7" s="13">
        <v>53100</v>
      </c>
      <c r="H7" s="13">
        <f t="shared" si="1"/>
        <v>53100</v>
      </c>
      <c r="I7" s="50">
        <f t="shared" ref="I7:I70" si="3">G7*0.84447</f>
        <v>44841.357000000004</v>
      </c>
      <c r="J7" s="13">
        <f t="shared" ref="J7:J70" si="4">E7*F7</f>
        <v>52800</v>
      </c>
      <c r="K7" s="51">
        <v>52500</v>
      </c>
      <c r="L7" s="51">
        <f t="shared" ref="L7:L70" si="5">E7*K7</f>
        <v>52500</v>
      </c>
      <c r="M7" s="52">
        <v>52800</v>
      </c>
      <c r="N7" s="51">
        <f t="shared" si="2"/>
        <v>52800</v>
      </c>
      <c r="O7" s="12" t="s">
        <v>167</v>
      </c>
    </row>
    <row r="8" spans="1:16" ht="30" customHeight="1">
      <c r="A8" s="47">
        <v>3</v>
      </c>
      <c r="B8" s="5" t="s">
        <v>7</v>
      </c>
      <c r="C8" s="5" t="s">
        <v>5</v>
      </c>
      <c r="D8" s="5" t="s">
        <v>6</v>
      </c>
      <c r="E8" s="4">
        <v>20</v>
      </c>
      <c r="F8" s="52">
        <v>39600</v>
      </c>
      <c r="G8" s="13">
        <v>39950</v>
      </c>
      <c r="H8" s="13">
        <f t="shared" si="1"/>
        <v>799000</v>
      </c>
      <c r="I8" s="50">
        <f t="shared" si="3"/>
        <v>33736.576500000003</v>
      </c>
      <c r="J8" s="13">
        <f t="shared" si="4"/>
        <v>792000</v>
      </c>
      <c r="K8" s="51">
        <v>40000</v>
      </c>
      <c r="L8" s="51">
        <f t="shared" si="5"/>
        <v>800000</v>
      </c>
      <c r="M8" s="52">
        <v>39600</v>
      </c>
      <c r="N8" s="51">
        <f t="shared" si="2"/>
        <v>792000</v>
      </c>
      <c r="O8" s="12" t="s">
        <v>62</v>
      </c>
    </row>
    <row r="9" spans="1:16" ht="30" customHeight="1">
      <c r="A9" s="47">
        <v>4</v>
      </c>
      <c r="B9" s="5" t="s">
        <v>9</v>
      </c>
      <c r="C9" s="5" t="s">
        <v>10</v>
      </c>
      <c r="D9" s="5" t="s">
        <v>6</v>
      </c>
      <c r="E9" s="4">
        <v>20</v>
      </c>
      <c r="F9" s="52">
        <v>17600</v>
      </c>
      <c r="G9" s="13">
        <v>16760</v>
      </c>
      <c r="H9" s="13">
        <f t="shared" si="1"/>
        <v>335200</v>
      </c>
      <c r="I9" s="50">
        <f t="shared" si="3"/>
        <v>14153.317200000001</v>
      </c>
      <c r="J9" s="13">
        <f t="shared" si="4"/>
        <v>352000</v>
      </c>
      <c r="K9" s="51">
        <v>16500</v>
      </c>
      <c r="L9" s="51">
        <f t="shared" si="5"/>
        <v>330000</v>
      </c>
      <c r="M9" s="52">
        <v>17600</v>
      </c>
      <c r="N9" s="51">
        <f t="shared" si="2"/>
        <v>352000</v>
      </c>
      <c r="O9" s="14" t="s">
        <v>63</v>
      </c>
    </row>
    <row r="10" spans="1:16" ht="30" customHeight="1">
      <c r="A10" s="47">
        <v>5</v>
      </c>
      <c r="B10" s="5" t="s">
        <v>11</v>
      </c>
      <c r="C10" s="5" t="s">
        <v>12</v>
      </c>
      <c r="D10" s="5" t="s">
        <v>13</v>
      </c>
      <c r="E10" s="4">
        <v>6</v>
      </c>
      <c r="F10" s="52">
        <v>70400</v>
      </c>
      <c r="G10" s="13">
        <v>70520</v>
      </c>
      <c r="H10" s="13">
        <f t="shared" si="1"/>
        <v>423120</v>
      </c>
      <c r="I10" s="50">
        <f t="shared" si="3"/>
        <v>59552.024400000002</v>
      </c>
      <c r="J10" s="13">
        <f t="shared" si="4"/>
        <v>422400</v>
      </c>
      <c r="K10" s="51">
        <v>71500</v>
      </c>
      <c r="L10" s="51">
        <f t="shared" si="5"/>
        <v>429000</v>
      </c>
      <c r="M10" s="52">
        <v>70400</v>
      </c>
      <c r="N10" s="51">
        <f t="shared" si="2"/>
        <v>422400</v>
      </c>
      <c r="O10" s="12" t="s">
        <v>64</v>
      </c>
    </row>
    <row r="11" spans="1:16" s="2" customFormat="1" ht="30" customHeight="1">
      <c r="A11" s="47">
        <v>6</v>
      </c>
      <c r="B11" s="5" t="s">
        <v>14</v>
      </c>
      <c r="C11" s="5" t="s">
        <v>5</v>
      </c>
      <c r="D11" s="5" t="s">
        <v>15</v>
      </c>
      <c r="E11" s="4">
        <v>2</v>
      </c>
      <c r="F11" s="52">
        <v>31900</v>
      </c>
      <c r="G11" s="13">
        <v>30250</v>
      </c>
      <c r="H11" s="13">
        <f t="shared" si="1"/>
        <v>60500</v>
      </c>
      <c r="I11" s="50">
        <f t="shared" si="3"/>
        <v>25545.217500000002</v>
      </c>
      <c r="J11" s="13">
        <f t="shared" si="4"/>
        <v>63800</v>
      </c>
      <c r="K11" s="51">
        <v>29500</v>
      </c>
      <c r="L11" s="51">
        <f t="shared" si="5"/>
        <v>59000</v>
      </c>
      <c r="M11" s="52">
        <v>31900</v>
      </c>
      <c r="N11" s="51">
        <f t="shared" si="2"/>
        <v>63800</v>
      </c>
      <c r="O11" s="12" t="s">
        <v>65</v>
      </c>
    </row>
    <row r="12" spans="1:16" s="2" customFormat="1" ht="30" customHeight="1">
      <c r="A12" s="72">
        <v>7</v>
      </c>
      <c r="B12" s="71" t="s">
        <v>169</v>
      </c>
      <c r="C12" s="48" t="s">
        <v>16</v>
      </c>
      <c r="D12" s="48" t="s">
        <v>6</v>
      </c>
      <c r="E12" s="4">
        <v>1</v>
      </c>
      <c r="F12" s="52">
        <v>122100</v>
      </c>
      <c r="G12" s="13">
        <v>122480</v>
      </c>
      <c r="H12" s="13">
        <f t="shared" si="1"/>
        <v>122480</v>
      </c>
      <c r="I12" s="50">
        <f t="shared" si="3"/>
        <v>103430.68560000001</v>
      </c>
      <c r="J12" s="13">
        <f t="shared" si="4"/>
        <v>122100</v>
      </c>
      <c r="K12" s="51">
        <v>116000</v>
      </c>
      <c r="L12" s="51">
        <f t="shared" si="5"/>
        <v>116000</v>
      </c>
      <c r="M12" s="52">
        <v>122100</v>
      </c>
      <c r="N12" s="51">
        <f t="shared" si="2"/>
        <v>122100</v>
      </c>
      <c r="O12" s="12" t="s">
        <v>66</v>
      </c>
    </row>
    <row r="13" spans="1:16" s="2" customFormat="1" ht="30" customHeight="1">
      <c r="A13" s="72"/>
      <c r="B13" s="71"/>
      <c r="C13" s="48" t="s">
        <v>17</v>
      </c>
      <c r="D13" s="48" t="s">
        <v>6</v>
      </c>
      <c r="E13" s="4">
        <v>1</v>
      </c>
      <c r="F13" s="52">
        <v>39600</v>
      </c>
      <c r="G13" s="13">
        <v>39950</v>
      </c>
      <c r="H13" s="13">
        <f t="shared" si="1"/>
        <v>39950</v>
      </c>
      <c r="I13" s="50">
        <f t="shared" si="3"/>
        <v>33736.576500000003</v>
      </c>
      <c r="J13" s="13">
        <f t="shared" si="4"/>
        <v>39600</v>
      </c>
      <c r="K13" s="51">
        <v>39200</v>
      </c>
      <c r="L13" s="51">
        <f t="shared" si="5"/>
        <v>39200</v>
      </c>
      <c r="M13" s="52">
        <v>39600</v>
      </c>
      <c r="N13" s="51">
        <f t="shared" si="2"/>
        <v>39600</v>
      </c>
      <c r="O13" s="12" t="s">
        <v>66</v>
      </c>
    </row>
    <row r="14" spans="1:16" s="2" customFormat="1" ht="30" customHeight="1">
      <c r="A14" s="72">
        <v>8</v>
      </c>
      <c r="B14" s="71" t="s">
        <v>108</v>
      </c>
      <c r="C14" s="48" t="s">
        <v>16</v>
      </c>
      <c r="D14" s="48" t="s">
        <v>6</v>
      </c>
      <c r="E14" s="4">
        <v>1</v>
      </c>
      <c r="F14" s="52">
        <v>46310</v>
      </c>
      <c r="G14" s="13">
        <v>46300</v>
      </c>
      <c r="H14" s="13">
        <f t="shared" si="1"/>
        <v>46300</v>
      </c>
      <c r="I14" s="50">
        <f t="shared" si="3"/>
        <v>39098.961000000003</v>
      </c>
      <c r="J14" s="13">
        <f t="shared" si="4"/>
        <v>46310</v>
      </c>
      <c r="K14" s="51">
        <v>44000</v>
      </c>
      <c r="L14" s="51">
        <f t="shared" si="5"/>
        <v>44000</v>
      </c>
      <c r="M14" s="52">
        <v>46310</v>
      </c>
      <c r="N14" s="51">
        <f t="shared" si="2"/>
        <v>46310</v>
      </c>
      <c r="O14" s="12" t="s">
        <v>66</v>
      </c>
    </row>
    <row r="15" spans="1:16" s="2" customFormat="1" ht="30" customHeight="1">
      <c r="A15" s="72"/>
      <c r="B15" s="71"/>
      <c r="C15" s="48" t="s">
        <v>17</v>
      </c>
      <c r="D15" s="48" t="s">
        <v>6</v>
      </c>
      <c r="E15" s="4">
        <v>1</v>
      </c>
      <c r="F15" s="52">
        <v>46200</v>
      </c>
      <c r="G15" s="13">
        <v>46220</v>
      </c>
      <c r="H15" s="13">
        <f t="shared" si="1"/>
        <v>46220</v>
      </c>
      <c r="I15" s="50">
        <f t="shared" si="3"/>
        <v>39031.403400000003</v>
      </c>
      <c r="J15" s="13">
        <f t="shared" si="4"/>
        <v>46200</v>
      </c>
      <c r="K15" s="51">
        <v>44000</v>
      </c>
      <c r="L15" s="51">
        <f t="shared" si="5"/>
        <v>44000</v>
      </c>
      <c r="M15" s="52">
        <v>46200</v>
      </c>
      <c r="N15" s="51">
        <f t="shared" si="2"/>
        <v>46200</v>
      </c>
      <c r="O15" s="12" t="s">
        <v>66</v>
      </c>
    </row>
    <row r="16" spans="1:16" s="2" customFormat="1" ht="30" customHeight="1">
      <c r="A16" s="72">
        <v>9</v>
      </c>
      <c r="B16" s="71" t="s">
        <v>18</v>
      </c>
      <c r="C16" s="48" t="s">
        <v>19</v>
      </c>
      <c r="D16" s="48" t="s">
        <v>6</v>
      </c>
      <c r="E16" s="4">
        <v>1</v>
      </c>
      <c r="F16" s="52">
        <v>55000</v>
      </c>
      <c r="G16" s="13">
        <v>55550</v>
      </c>
      <c r="H16" s="13">
        <f t="shared" si="1"/>
        <v>55550</v>
      </c>
      <c r="I16" s="50">
        <f t="shared" si="3"/>
        <v>46910.308500000006</v>
      </c>
      <c r="J16" s="13">
        <f t="shared" si="4"/>
        <v>55000</v>
      </c>
      <c r="K16" s="51">
        <v>55000</v>
      </c>
      <c r="L16" s="51">
        <f t="shared" si="5"/>
        <v>55000</v>
      </c>
      <c r="M16" s="52">
        <v>55000</v>
      </c>
      <c r="N16" s="51">
        <f t="shared" si="2"/>
        <v>55000</v>
      </c>
      <c r="O16" s="12" t="s">
        <v>67</v>
      </c>
    </row>
    <row r="17" spans="1:15" s="2" customFormat="1" ht="30" customHeight="1">
      <c r="A17" s="72"/>
      <c r="B17" s="71"/>
      <c r="C17" s="48" t="s">
        <v>20</v>
      </c>
      <c r="D17" s="48" t="s">
        <v>6</v>
      </c>
      <c r="E17" s="4">
        <v>1</v>
      </c>
      <c r="F17" s="52">
        <v>44000</v>
      </c>
      <c r="G17" s="13">
        <v>44300</v>
      </c>
      <c r="H17" s="13">
        <f t="shared" si="1"/>
        <v>44300</v>
      </c>
      <c r="I17" s="50">
        <f t="shared" si="3"/>
        <v>37410.021000000001</v>
      </c>
      <c r="J17" s="13">
        <f t="shared" si="4"/>
        <v>44000</v>
      </c>
      <c r="K17" s="51">
        <v>44000</v>
      </c>
      <c r="L17" s="51">
        <f t="shared" si="5"/>
        <v>44000</v>
      </c>
      <c r="M17" s="52">
        <v>44000</v>
      </c>
      <c r="N17" s="51">
        <f t="shared" si="2"/>
        <v>44000</v>
      </c>
      <c r="O17" s="12" t="s">
        <v>67</v>
      </c>
    </row>
    <row r="18" spans="1:15" s="2" customFormat="1" ht="30" customHeight="1">
      <c r="A18" s="72">
        <v>10</v>
      </c>
      <c r="B18" s="71" t="s">
        <v>21</v>
      </c>
      <c r="C18" s="48" t="s">
        <v>16</v>
      </c>
      <c r="D18" s="48" t="s">
        <v>6</v>
      </c>
      <c r="E18" s="4">
        <v>1</v>
      </c>
      <c r="F18" s="52">
        <v>66000</v>
      </c>
      <c r="G18" s="13">
        <v>66300</v>
      </c>
      <c r="H18" s="13">
        <f t="shared" si="1"/>
        <v>66300</v>
      </c>
      <c r="I18" s="50">
        <f t="shared" si="3"/>
        <v>55988.361000000004</v>
      </c>
      <c r="J18" s="13">
        <f t="shared" si="4"/>
        <v>66000</v>
      </c>
      <c r="K18" s="51">
        <v>65300</v>
      </c>
      <c r="L18" s="51">
        <f t="shared" si="5"/>
        <v>65300</v>
      </c>
      <c r="M18" s="52">
        <v>66000</v>
      </c>
      <c r="N18" s="51">
        <f t="shared" si="2"/>
        <v>66000</v>
      </c>
      <c r="O18" s="12" t="s">
        <v>66</v>
      </c>
    </row>
    <row r="19" spans="1:15" s="2" customFormat="1" ht="30" customHeight="1">
      <c r="A19" s="72"/>
      <c r="B19" s="71"/>
      <c r="C19" s="48" t="s">
        <v>22</v>
      </c>
      <c r="D19" s="48" t="s">
        <v>6</v>
      </c>
      <c r="E19" s="4">
        <v>1</v>
      </c>
      <c r="F19" s="52">
        <v>42900</v>
      </c>
      <c r="G19" s="13">
        <v>43170</v>
      </c>
      <c r="H19" s="13">
        <f t="shared" si="1"/>
        <v>43170</v>
      </c>
      <c r="I19" s="50">
        <f t="shared" si="3"/>
        <v>36455.769899999999</v>
      </c>
      <c r="J19" s="13">
        <f t="shared" si="4"/>
        <v>42900</v>
      </c>
      <c r="K19" s="51">
        <v>42500</v>
      </c>
      <c r="L19" s="51">
        <f t="shared" si="5"/>
        <v>42500</v>
      </c>
      <c r="M19" s="52">
        <v>42900</v>
      </c>
      <c r="N19" s="51">
        <f t="shared" si="2"/>
        <v>42900</v>
      </c>
      <c r="O19" s="12" t="s">
        <v>66</v>
      </c>
    </row>
    <row r="20" spans="1:15" s="2" customFormat="1" ht="30" customHeight="1">
      <c r="A20" s="72">
        <v>11</v>
      </c>
      <c r="B20" s="71" t="s">
        <v>23</v>
      </c>
      <c r="C20" s="48" t="s">
        <v>16</v>
      </c>
      <c r="D20" s="48" t="s">
        <v>6</v>
      </c>
      <c r="E20" s="4">
        <v>1</v>
      </c>
      <c r="F20" s="52">
        <v>63800</v>
      </c>
      <c r="G20" s="13">
        <v>64100</v>
      </c>
      <c r="H20" s="13">
        <f t="shared" si="1"/>
        <v>64100</v>
      </c>
      <c r="I20" s="50">
        <f t="shared" si="3"/>
        <v>54130.527000000002</v>
      </c>
      <c r="J20" s="13">
        <f t="shared" si="4"/>
        <v>63800</v>
      </c>
      <c r="K20" s="51">
        <v>63700</v>
      </c>
      <c r="L20" s="51">
        <f t="shared" si="5"/>
        <v>63700</v>
      </c>
      <c r="M20" s="52">
        <v>63800</v>
      </c>
      <c r="N20" s="51">
        <f t="shared" si="2"/>
        <v>63800</v>
      </c>
      <c r="O20" s="12" t="s">
        <v>66</v>
      </c>
    </row>
    <row r="21" spans="1:15" s="2" customFormat="1" ht="30" customHeight="1">
      <c r="A21" s="72"/>
      <c r="B21" s="71"/>
      <c r="C21" s="48" t="s">
        <v>22</v>
      </c>
      <c r="D21" s="48" t="s">
        <v>6</v>
      </c>
      <c r="E21" s="4">
        <v>1</v>
      </c>
      <c r="F21" s="52">
        <v>50710</v>
      </c>
      <c r="G21" s="13">
        <v>51100</v>
      </c>
      <c r="H21" s="13">
        <f t="shared" si="1"/>
        <v>51100</v>
      </c>
      <c r="I21" s="50">
        <f t="shared" si="3"/>
        <v>43152.417000000001</v>
      </c>
      <c r="J21" s="13">
        <f t="shared" si="4"/>
        <v>50710</v>
      </c>
      <c r="K21" s="51">
        <v>49030</v>
      </c>
      <c r="L21" s="51">
        <f t="shared" si="5"/>
        <v>49030</v>
      </c>
      <c r="M21" s="52">
        <v>50710</v>
      </c>
      <c r="N21" s="51">
        <f t="shared" si="2"/>
        <v>50710</v>
      </c>
      <c r="O21" s="12" t="s">
        <v>66</v>
      </c>
    </row>
    <row r="22" spans="1:15" s="2" customFormat="1" ht="30" customHeight="1">
      <c r="A22" s="72">
        <v>12</v>
      </c>
      <c r="B22" s="71" t="s">
        <v>24</v>
      </c>
      <c r="C22" s="48" t="s">
        <v>25</v>
      </c>
      <c r="D22" s="48" t="s">
        <v>6</v>
      </c>
      <c r="E22" s="4">
        <v>1</v>
      </c>
      <c r="F22" s="52">
        <v>118800</v>
      </c>
      <c r="G22" s="13">
        <v>119350</v>
      </c>
      <c r="H22" s="13">
        <f t="shared" si="1"/>
        <v>119350</v>
      </c>
      <c r="I22" s="50">
        <f t="shared" si="3"/>
        <v>100787.4945</v>
      </c>
      <c r="J22" s="13">
        <f t="shared" si="4"/>
        <v>118800</v>
      </c>
      <c r="K22" s="51">
        <v>119000</v>
      </c>
      <c r="L22" s="51">
        <f t="shared" si="5"/>
        <v>119000</v>
      </c>
      <c r="M22" s="52">
        <v>118800</v>
      </c>
      <c r="N22" s="51">
        <f t="shared" si="2"/>
        <v>118800</v>
      </c>
      <c r="O22" s="12" t="s">
        <v>66</v>
      </c>
    </row>
    <row r="23" spans="1:15" s="2" customFormat="1" ht="30" customHeight="1">
      <c r="A23" s="72"/>
      <c r="B23" s="71"/>
      <c r="C23" s="48" t="s">
        <v>26</v>
      </c>
      <c r="D23" s="48" t="s">
        <v>6</v>
      </c>
      <c r="E23" s="4">
        <v>1</v>
      </c>
      <c r="F23" s="52">
        <v>88000</v>
      </c>
      <c r="G23" s="13">
        <v>88450</v>
      </c>
      <c r="H23" s="13">
        <f t="shared" si="1"/>
        <v>88450</v>
      </c>
      <c r="I23" s="50">
        <f t="shared" si="3"/>
        <v>74693.371500000008</v>
      </c>
      <c r="J23" s="13">
        <f t="shared" si="4"/>
        <v>88000</v>
      </c>
      <c r="K23" s="51">
        <v>87000</v>
      </c>
      <c r="L23" s="51">
        <f t="shared" si="5"/>
        <v>87000</v>
      </c>
      <c r="M23" s="52">
        <v>88000</v>
      </c>
      <c r="N23" s="51">
        <f t="shared" si="2"/>
        <v>88000</v>
      </c>
      <c r="O23" s="12" t="s">
        <v>66</v>
      </c>
    </row>
    <row r="24" spans="1:15" s="2" customFormat="1" ht="30" customHeight="1">
      <c r="A24" s="72">
        <v>13</v>
      </c>
      <c r="B24" s="71" t="s">
        <v>27</v>
      </c>
      <c r="C24" s="48" t="s">
        <v>28</v>
      </c>
      <c r="D24" s="48" t="s">
        <v>6</v>
      </c>
      <c r="E24" s="4">
        <v>2</v>
      </c>
      <c r="F24" s="52">
        <v>198000</v>
      </c>
      <c r="G24" s="13">
        <v>199100</v>
      </c>
      <c r="H24" s="13">
        <f t="shared" si="1"/>
        <v>398200</v>
      </c>
      <c r="I24" s="50">
        <f t="shared" si="3"/>
        <v>168133.97700000001</v>
      </c>
      <c r="J24" s="13">
        <f t="shared" si="4"/>
        <v>396000</v>
      </c>
      <c r="K24" s="51">
        <v>209700</v>
      </c>
      <c r="L24" s="51">
        <f t="shared" si="5"/>
        <v>419400</v>
      </c>
      <c r="M24" s="52">
        <v>198000</v>
      </c>
      <c r="N24" s="51">
        <f t="shared" si="2"/>
        <v>396000</v>
      </c>
      <c r="O24" s="12" t="s">
        <v>67</v>
      </c>
    </row>
    <row r="25" spans="1:15" s="2" customFormat="1" ht="30" customHeight="1">
      <c r="A25" s="72"/>
      <c r="B25" s="71"/>
      <c r="C25" s="48" t="s">
        <v>29</v>
      </c>
      <c r="D25" s="48" t="s">
        <v>6</v>
      </c>
      <c r="E25" s="4">
        <v>2</v>
      </c>
      <c r="F25" s="52">
        <v>396000</v>
      </c>
      <c r="G25" s="13">
        <v>399050</v>
      </c>
      <c r="H25" s="13">
        <f t="shared" si="1"/>
        <v>798100</v>
      </c>
      <c r="I25" s="50">
        <f t="shared" si="3"/>
        <v>336985.75350000005</v>
      </c>
      <c r="J25" s="13">
        <f t="shared" si="4"/>
        <v>792000</v>
      </c>
      <c r="K25" s="51">
        <v>403500</v>
      </c>
      <c r="L25" s="51">
        <f t="shared" si="5"/>
        <v>807000</v>
      </c>
      <c r="M25" s="52">
        <v>396000</v>
      </c>
      <c r="N25" s="51">
        <f t="shared" si="2"/>
        <v>792000</v>
      </c>
      <c r="O25" s="12" t="s">
        <v>67</v>
      </c>
    </row>
    <row r="26" spans="1:15" s="2" customFormat="1" ht="30" customHeight="1">
      <c r="A26" s="72">
        <v>14</v>
      </c>
      <c r="B26" s="71" t="s">
        <v>30</v>
      </c>
      <c r="C26" s="48" t="s">
        <v>31</v>
      </c>
      <c r="D26" s="48" t="s">
        <v>6</v>
      </c>
      <c r="E26" s="4">
        <v>1</v>
      </c>
      <c r="F26" s="52">
        <v>181500</v>
      </c>
      <c r="G26" s="13">
        <v>181750</v>
      </c>
      <c r="H26" s="13">
        <f t="shared" si="1"/>
        <v>181750</v>
      </c>
      <c r="I26" s="50">
        <f t="shared" si="3"/>
        <v>153482.42250000002</v>
      </c>
      <c r="J26" s="13">
        <f t="shared" si="4"/>
        <v>181500</v>
      </c>
      <c r="K26" s="51">
        <v>182000</v>
      </c>
      <c r="L26" s="51">
        <f t="shared" si="5"/>
        <v>182000</v>
      </c>
      <c r="M26" s="52">
        <v>181500</v>
      </c>
      <c r="N26" s="51">
        <f t="shared" si="2"/>
        <v>181500</v>
      </c>
      <c r="O26" s="12" t="s">
        <v>67</v>
      </c>
    </row>
    <row r="27" spans="1:15" s="2" customFormat="1" ht="30" customHeight="1">
      <c r="A27" s="72"/>
      <c r="B27" s="71"/>
      <c r="C27" s="48" t="s">
        <v>32</v>
      </c>
      <c r="D27" s="48" t="s">
        <v>6</v>
      </c>
      <c r="E27" s="4">
        <v>1</v>
      </c>
      <c r="F27" s="52">
        <v>99000</v>
      </c>
      <c r="G27" s="13">
        <v>100050</v>
      </c>
      <c r="H27" s="13">
        <f t="shared" si="1"/>
        <v>100050</v>
      </c>
      <c r="I27" s="50">
        <f t="shared" si="3"/>
        <v>84489.223500000007</v>
      </c>
      <c r="J27" s="13">
        <f t="shared" si="4"/>
        <v>99000</v>
      </c>
      <c r="K27" s="51">
        <v>101000</v>
      </c>
      <c r="L27" s="51">
        <f t="shared" si="5"/>
        <v>101000</v>
      </c>
      <c r="M27" s="52">
        <v>99000</v>
      </c>
      <c r="N27" s="51">
        <f t="shared" si="2"/>
        <v>99000</v>
      </c>
      <c r="O27" s="12" t="s">
        <v>67</v>
      </c>
    </row>
    <row r="28" spans="1:15" s="2" customFormat="1" ht="30" customHeight="1">
      <c r="A28" s="47">
        <v>15</v>
      </c>
      <c r="B28" s="48" t="s">
        <v>35</v>
      </c>
      <c r="C28" s="48" t="s">
        <v>36</v>
      </c>
      <c r="D28" s="48" t="s">
        <v>6</v>
      </c>
      <c r="E28" s="4">
        <v>1</v>
      </c>
      <c r="F28" s="52">
        <v>49500</v>
      </c>
      <c r="G28" s="13">
        <v>50820</v>
      </c>
      <c r="H28" s="13">
        <f t="shared" si="1"/>
        <v>50820</v>
      </c>
      <c r="I28" s="50">
        <f t="shared" si="3"/>
        <v>42915.965400000001</v>
      </c>
      <c r="J28" s="13">
        <f t="shared" si="4"/>
        <v>49500</v>
      </c>
      <c r="K28" s="51">
        <v>49000</v>
      </c>
      <c r="L28" s="51">
        <f t="shared" si="5"/>
        <v>49000</v>
      </c>
      <c r="M28" s="52">
        <v>49500</v>
      </c>
      <c r="N28" s="51">
        <f t="shared" si="2"/>
        <v>49500</v>
      </c>
      <c r="O28" s="12" t="s">
        <v>67</v>
      </c>
    </row>
    <row r="29" spans="1:15" s="2" customFormat="1" ht="30" customHeight="1">
      <c r="A29" s="47">
        <v>16</v>
      </c>
      <c r="B29" s="48" t="s">
        <v>37</v>
      </c>
      <c r="C29" s="48" t="s">
        <v>36</v>
      </c>
      <c r="D29" s="48" t="s">
        <v>6</v>
      </c>
      <c r="E29" s="4">
        <v>1</v>
      </c>
      <c r="F29" s="52">
        <v>55000</v>
      </c>
      <c r="G29" s="13">
        <v>59670</v>
      </c>
      <c r="H29" s="13">
        <f t="shared" si="1"/>
        <v>59670</v>
      </c>
      <c r="I29" s="50">
        <f t="shared" si="3"/>
        <v>50389.524900000004</v>
      </c>
      <c r="J29" s="13">
        <f t="shared" si="4"/>
        <v>55000</v>
      </c>
      <c r="K29" s="51">
        <v>54000</v>
      </c>
      <c r="L29" s="51">
        <f t="shared" si="5"/>
        <v>54000</v>
      </c>
      <c r="M29" s="52">
        <v>55000</v>
      </c>
      <c r="N29" s="51">
        <f t="shared" si="2"/>
        <v>55000</v>
      </c>
      <c r="O29" s="12" t="s">
        <v>67</v>
      </c>
    </row>
    <row r="30" spans="1:15" s="2" customFormat="1" ht="30" customHeight="1">
      <c r="A30" s="72">
        <v>17</v>
      </c>
      <c r="B30" s="71" t="s">
        <v>109</v>
      </c>
      <c r="C30" s="48" t="s">
        <v>31</v>
      </c>
      <c r="D30" s="48" t="s">
        <v>6</v>
      </c>
      <c r="E30" s="4">
        <v>1</v>
      </c>
      <c r="F30" s="52">
        <v>73900</v>
      </c>
      <c r="G30" s="13">
        <v>74050</v>
      </c>
      <c r="H30" s="13">
        <f t="shared" si="1"/>
        <v>74050</v>
      </c>
      <c r="I30" s="50">
        <f t="shared" si="3"/>
        <v>62533.003500000006</v>
      </c>
      <c r="J30" s="13">
        <f t="shared" si="4"/>
        <v>73900</v>
      </c>
      <c r="K30" s="51">
        <v>55300</v>
      </c>
      <c r="L30" s="51">
        <f t="shared" si="5"/>
        <v>55300</v>
      </c>
      <c r="M30" s="52">
        <v>73900</v>
      </c>
      <c r="N30" s="51">
        <f t="shared" si="2"/>
        <v>73900</v>
      </c>
      <c r="O30" s="12" t="s">
        <v>67</v>
      </c>
    </row>
    <row r="31" spans="1:15" s="2" customFormat="1" ht="30" customHeight="1">
      <c r="A31" s="72"/>
      <c r="B31" s="71"/>
      <c r="C31" s="48" t="s">
        <v>32</v>
      </c>
      <c r="D31" s="48" t="s">
        <v>6</v>
      </c>
      <c r="E31" s="4">
        <v>1</v>
      </c>
      <c r="F31" s="52">
        <v>55440</v>
      </c>
      <c r="G31" s="13">
        <v>55880</v>
      </c>
      <c r="H31" s="13">
        <f t="shared" si="1"/>
        <v>55880</v>
      </c>
      <c r="I31" s="50">
        <f t="shared" si="3"/>
        <v>47188.9836</v>
      </c>
      <c r="J31" s="13">
        <f t="shared" si="4"/>
        <v>55440</v>
      </c>
      <c r="K31" s="51">
        <v>46100</v>
      </c>
      <c r="L31" s="51">
        <f t="shared" si="5"/>
        <v>46100</v>
      </c>
      <c r="M31" s="52">
        <v>55440</v>
      </c>
      <c r="N31" s="51">
        <f t="shared" si="2"/>
        <v>55440</v>
      </c>
      <c r="O31" s="12" t="s">
        <v>67</v>
      </c>
    </row>
    <row r="32" spans="1:15" s="2" customFormat="1" ht="30" customHeight="1">
      <c r="A32" s="72">
        <v>18</v>
      </c>
      <c r="B32" s="71" t="s">
        <v>38</v>
      </c>
      <c r="C32" s="48" t="s">
        <v>31</v>
      </c>
      <c r="D32" s="48" t="s">
        <v>6</v>
      </c>
      <c r="E32" s="4">
        <v>1</v>
      </c>
      <c r="F32" s="53">
        <v>93720</v>
      </c>
      <c r="G32" s="13">
        <v>93550</v>
      </c>
      <c r="H32" s="13">
        <f t="shared" si="1"/>
        <v>93550</v>
      </c>
      <c r="I32" s="50">
        <f t="shared" si="3"/>
        <v>79000.1685</v>
      </c>
      <c r="J32" s="13">
        <f t="shared" si="4"/>
        <v>93720</v>
      </c>
      <c r="K32" s="51">
        <v>72500</v>
      </c>
      <c r="L32" s="51">
        <f t="shared" si="5"/>
        <v>72500</v>
      </c>
      <c r="M32" s="53">
        <v>93720</v>
      </c>
      <c r="N32" s="51">
        <f t="shared" si="2"/>
        <v>93720</v>
      </c>
      <c r="O32" s="12" t="s">
        <v>67</v>
      </c>
    </row>
    <row r="33" spans="1:15" s="2" customFormat="1" ht="30" customHeight="1">
      <c r="A33" s="72"/>
      <c r="B33" s="71"/>
      <c r="C33" s="48" t="s">
        <v>32</v>
      </c>
      <c r="D33" s="48" t="s">
        <v>6</v>
      </c>
      <c r="E33" s="4">
        <v>1</v>
      </c>
      <c r="F33" s="54">
        <v>66000</v>
      </c>
      <c r="G33" s="13">
        <v>65920</v>
      </c>
      <c r="H33" s="13">
        <f t="shared" si="1"/>
        <v>65920</v>
      </c>
      <c r="I33" s="50">
        <f t="shared" si="3"/>
        <v>55667.462400000004</v>
      </c>
      <c r="J33" s="13">
        <f t="shared" si="4"/>
        <v>66000</v>
      </c>
      <c r="K33" s="51">
        <v>50000</v>
      </c>
      <c r="L33" s="51">
        <f t="shared" si="5"/>
        <v>50000</v>
      </c>
      <c r="M33" s="54">
        <v>66000</v>
      </c>
      <c r="N33" s="51">
        <f t="shared" si="2"/>
        <v>66000</v>
      </c>
      <c r="O33" s="12" t="s">
        <v>67</v>
      </c>
    </row>
    <row r="34" spans="1:15" s="2" customFormat="1" ht="30" customHeight="1">
      <c r="A34" s="72">
        <v>19</v>
      </c>
      <c r="B34" s="71" t="s">
        <v>170</v>
      </c>
      <c r="C34" s="48" t="s">
        <v>19</v>
      </c>
      <c r="D34" s="48" t="s">
        <v>6</v>
      </c>
      <c r="E34" s="4">
        <v>1</v>
      </c>
      <c r="F34" s="54">
        <v>98560</v>
      </c>
      <c r="G34" s="13">
        <v>99170</v>
      </c>
      <c r="H34" s="13">
        <f t="shared" si="1"/>
        <v>99170</v>
      </c>
      <c r="I34" s="50">
        <f t="shared" si="3"/>
        <v>83746.089900000006</v>
      </c>
      <c r="J34" s="13">
        <f t="shared" si="4"/>
        <v>98560</v>
      </c>
      <c r="K34" s="51">
        <v>86000</v>
      </c>
      <c r="L34" s="51">
        <f t="shared" si="5"/>
        <v>86000</v>
      </c>
      <c r="M34" s="54">
        <v>98560</v>
      </c>
      <c r="N34" s="51">
        <f t="shared" si="2"/>
        <v>98560</v>
      </c>
      <c r="O34" s="12" t="s">
        <v>67</v>
      </c>
    </row>
    <row r="35" spans="1:15" s="2" customFormat="1" ht="30" customHeight="1">
      <c r="A35" s="72"/>
      <c r="B35" s="71"/>
      <c r="C35" s="48" t="s">
        <v>20</v>
      </c>
      <c r="D35" s="48" t="s">
        <v>6</v>
      </c>
      <c r="E35" s="4">
        <v>1</v>
      </c>
      <c r="F35" s="54">
        <v>100100</v>
      </c>
      <c r="G35" s="13">
        <v>101550</v>
      </c>
      <c r="H35" s="13">
        <f t="shared" si="1"/>
        <v>101550</v>
      </c>
      <c r="I35" s="50">
        <f t="shared" si="3"/>
        <v>85755.928500000009</v>
      </c>
      <c r="J35" s="13">
        <f t="shared" si="4"/>
        <v>100100</v>
      </c>
      <c r="K35" s="51">
        <v>87500</v>
      </c>
      <c r="L35" s="51">
        <f t="shared" si="5"/>
        <v>87500</v>
      </c>
      <c r="M35" s="54">
        <v>100100</v>
      </c>
      <c r="N35" s="51">
        <f t="shared" si="2"/>
        <v>100100</v>
      </c>
      <c r="O35" s="12" t="s">
        <v>67</v>
      </c>
    </row>
    <row r="36" spans="1:15" s="2" customFormat="1" ht="30" customHeight="1">
      <c r="A36" s="72">
        <v>20</v>
      </c>
      <c r="B36" s="71" t="s">
        <v>39</v>
      </c>
      <c r="C36" s="48" t="s">
        <v>25</v>
      </c>
      <c r="D36" s="48" t="s">
        <v>6</v>
      </c>
      <c r="E36" s="4">
        <v>1</v>
      </c>
      <c r="F36" s="54">
        <v>79200</v>
      </c>
      <c r="G36" s="13">
        <v>79770</v>
      </c>
      <c r="H36" s="13">
        <f t="shared" si="1"/>
        <v>79770</v>
      </c>
      <c r="I36" s="50">
        <f t="shared" si="3"/>
        <v>67363.371899999998</v>
      </c>
      <c r="J36" s="13">
        <f t="shared" si="4"/>
        <v>79200</v>
      </c>
      <c r="K36" s="51">
        <v>82000</v>
      </c>
      <c r="L36" s="51">
        <f t="shared" si="5"/>
        <v>82000</v>
      </c>
      <c r="M36" s="54">
        <v>79200</v>
      </c>
      <c r="N36" s="51">
        <f t="shared" si="2"/>
        <v>79200</v>
      </c>
      <c r="O36" s="12" t="s">
        <v>66</v>
      </c>
    </row>
    <row r="37" spans="1:15" s="2" customFormat="1" ht="30" customHeight="1">
      <c r="A37" s="72"/>
      <c r="B37" s="71"/>
      <c r="C37" s="48" t="s">
        <v>40</v>
      </c>
      <c r="D37" s="48" t="s">
        <v>6</v>
      </c>
      <c r="E37" s="4">
        <v>1</v>
      </c>
      <c r="F37" s="54">
        <v>63800</v>
      </c>
      <c r="G37" s="13">
        <v>63900</v>
      </c>
      <c r="H37" s="13">
        <f t="shared" si="1"/>
        <v>63900</v>
      </c>
      <c r="I37" s="50">
        <f t="shared" si="3"/>
        <v>53961.633000000002</v>
      </c>
      <c r="J37" s="13">
        <f t="shared" si="4"/>
        <v>63800</v>
      </c>
      <c r="K37" s="51">
        <v>63700</v>
      </c>
      <c r="L37" s="51">
        <f t="shared" si="5"/>
        <v>63700</v>
      </c>
      <c r="M37" s="54">
        <v>63800</v>
      </c>
      <c r="N37" s="51">
        <f t="shared" si="2"/>
        <v>63800</v>
      </c>
      <c r="O37" s="12" t="s">
        <v>66</v>
      </c>
    </row>
    <row r="38" spans="1:15" s="2" customFormat="1" ht="30" customHeight="1">
      <c r="A38" s="72">
        <v>21</v>
      </c>
      <c r="B38" s="71" t="s">
        <v>139</v>
      </c>
      <c r="C38" s="48" t="s">
        <v>151</v>
      </c>
      <c r="D38" s="48" t="s">
        <v>6</v>
      </c>
      <c r="E38" s="4">
        <v>1</v>
      </c>
      <c r="F38" s="54">
        <v>66000</v>
      </c>
      <c r="G38" s="13">
        <v>66550</v>
      </c>
      <c r="H38" s="13">
        <f t="shared" ref="H38:H69" si="6">G38*E38</f>
        <v>66550</v>
      </c>
      <c r="I38" s="50">
        <f t="shared" si="3"/>
        <v>56199.478500000005</v>
      </c>
      <c r="J38" s="13">
        <f t="shared" si="4"/>
        <v>66000</v>
      </c>
      <c r="K38" s="51">
        <v>65500</v>
      </c>
      <c r="L38" s="51">
        <f t="shared" si="5"/>
        <v>65500</v>
      </c>
      <c r="M38" s="54">
        <v>66000</v>
      </c>
      <c r="N38" s="51">
        <f t="shared" ref="N38:N69" si="7">E38*M38</f>
        <v>66000</v>
      </c>
      <c r="O38" s="12" t="s">
        <v>66</v>
      </c>
    </row>
    <row r="39" spans="1:15" s="2" customFormat="1" ht="30" customHeight="1">
      <c r="A39" s="72"/>
      <c r="B39" s="71"/>
      <c r="C39" s="48" t="s">
        <v>171</v>
      </c>
      <c r="D39" s="48" t="s">
        <v>6</v>
      </c>
      <c r="E39" s="20">
        <v>1</v>
      </c>
      <c r="F39" s="54">
        <v>49500</v>
      </c>
      <c r="G39" s="13">
        <v>49920</v>
      </c>
      <c r="H39" s="13">
        <f t="shared" si="6"/>
        <v>49920</v>
      </c>
      <c r="I39" s="50">
        <f t="shared" si="3"/>
        <v>42155.9424</v>
      </c>
      <c r="J39" s="13">
        <f t="shared" si="4"/>
        <v>49500</v>
      </c>
      <c r="K39" s="51">
        <v>50000</v>
      </c>
      <c r="L39" s="51">
        <f t="shared" si="5"/>
        <v>50000</v>
      </c>
      <c r="M39" s="54">
        <v>49500</v>
      </c>
      <c r="N39" s="51">
        <f t="shared" si="7"/>
        <v>49500</v>
      </c>
      <c r="O39" s="12" t="s">
        <v>66</v>
      </c>
    </row>
    <row r="40" spans="1:15" s="2" customFormat="1" ht="30" customHeight="1">
      <c r="A40" s="72">
        <v>22</v>
      </c>
      <c r="B40" s="71" t="s">
        <v>34</v>
      </c>
      <c r="C40" s="48" t="s">
        <v>33</v>
      </c>
      <c r="D40" s="48" t="s">
        <v>6</v>
      </c>
      <c r="E40" s="20">
        <v>3</v>
      </c>
      <c r="F40" s="54">
        <v>154000</v>
      </c>
      <c r="G40" s="13">
        <v>156750</v>
      </c>
      <c r="H40" s="13">
        <f t="shared" si="6"/>
        <v>470250</v>
      </c>
      <c r="I40" s="50">
        <f t="shared" si="3"/>
        <v>132370.67250000002</v>
      </c>
      <c r="J40" s="13">
        <f t="shared" si="4"/>
        <v>462000</v>
      </c>
      <c r="K40" s="51">
        <v>155000</v>
      </c>
      <c r="L40" s="51">
        <f t="shared" si="5"/>
        <v>465000</v>
      </c>
      <c r="M40" s="54">
        <v>154000</v>
      </c>
      <c r="N40" s="51">
        <f t="shared" si="7"/>
        <v>462000</v>
      </c>
      <c r="O40" s="12" t="s">
        <v>67</v>
      </c>
    </row>
    <row r="41" spans="1:15" s="2" customFormat="1" ht="30" customHeight="1">
      <c r="A41" s="72"/>
      <c r="B41" s="71"/>
      <c r="C41" s="48" t="s">
        <v>26</v>
      </c>
      <c r="D41" s="48" t="s">
        <v>6</v>
      </c>
      <c r="E41" s="20">
        <v>3</v>
      </c>
      <c r="F41" s="54">
        <v>203500</v>
      </c>
      <c r="G41" s="13">
        <v>204000</v>
      </c>
      <c r="H41" s="13">
        <f t="shared" si="6"/>
        <v>612000</v>
      </c>
      <c r="I41" s="50">
        <f t="shared" si="3"/>
        <v>172271.88</v>
      </c>
      <c r="J41" s="13">
        <f t="shared" si="4"/>
        <v>610500</v>
      </c>
      <c r="K41" s="51">
        <v>209550</v>
      </c>
      <c r="L41" s="51">
        <f t="shared" si="5"/>
        <v>628650</v>
      </c>
      <c r="M41" s="54">
        <v>203500</v>
      </c>
      <c r="N41" s="51">
        <f t="shared" si="7"/>
        <v>610500</v>
      </c>
      <c r="O41" s="12" t="s">
        <v>67</v>
      </c>
    </row>
    <row r="42" spans="1:15" s="2" customFormat="1" ht="30" customHeight="1">
      <c r="A42" s="72">
        <v>23</v>
      </c>
      <c r="B42" s="71" t="s">
        <v>145</v>
      </c>
      <c r="C42" s="48" t="s">
        <v>33</v>
      </c>
      <c r="D42" s="48" t="s">
        <v>6</v>
      </c>
      <c r="E42" s="20">
        <v>3</v>
      </c>
      <c r="F42" s="54">
        <v>187000</v>
      </c>
      <c r="G42" s="13">
        <v>188000</v>
      </c>
      <c r="H42" s="13">
        <f t="shared" si="6"/>
        <v>564000</v>
      </c>
      <c r="I42" s="50">
        <f t="shared" si="3"/>
        <v>158760.36000000002</v>
      </c>
      <c r="J42" s="13">
        <f t="shared" si="4"/>
        <v>561000</v>
      </c>
      <c r="K42" s="51">
        <v>183000</v>
      </c>
      <c r="L42" s="51">
        <f t="shared" si="5"/>
        <v>549000</v>
      </c>
      <c r="M42" s="54">
        <v>187000</v>
      </c>
      <c r="N42" s="51">
        <f t="shared" si="7"/>
        <v>561000</v>
      </c>
      <c r="O42" s="12" t="s">
        <v>67</v>
      </c>
    </row>
    <row r="43" spans="1:15" s="2" customFormat="1" ht="30" customHeight="1">
      <c r="A43" s="72"/>
      <c r="B43" s="71"/>
      <c r="C43" s="48" t="s">
        <v>26</v>
      </c>
      <c r="D43" s="48" t="s">
        <v>6</v>
      </c>
      <c r="E43" s="20">
        <v>3</v>
      </c>
      <c r="F43" s="54">
        <v>275000</v>
      </c>
      <c r="G43" s="13">
        <v>276120</v>
      </c>
      <c r="H43" s="13">
        <f t="shared" si="6"/>
        <v>828360</v>
      </c>
      <c r="I43" s="50">
        <f t="shared" si="3"/>
        <v>233175.0564</v>
      </c>
      <c r="J43" s="13">
        <f t="shared" si="4"/>
        <v>825000</v>
      </c>
      <c r="K43" s="51">
        <v>273500</v>
      </c>
      <c r="L43" s="51">
        <f t="shared" si="5"/>
        <v>820500</v>
      </c>
      <c r="M43" s="54">
        <v>275000</v>
      </c>
      <c r="N43" s="51">
        <f t="shared" si="7"/>
        <v>825000</v>
      </c>
      <c r="O43" s="12" t="s">
        <v>67</v>
      </c>
    </row>
    <row r="44" spans="1:15" s="2" customFormat="1" ht="30" customHeight="1">
      <c r="A44" s="47">
        <v>24</v>
      </c>
      <c r="B44" s="48" t="s">
        <v>41</v>
      </c>
      <c r="C44" s="48" t="s">
        <v>42</v>
      </c>
      <c r="D44" s="48" t="s">
        <v>6</v>
      </c>
      <c r="E44" s="20">
        <v>1</v>
      </c>
      <c r="F44" s="54">
        <v>99000</v>
      </c>
      <c r="G44" s="13">
        <v>99550</v>
      </c>
      <c r="H44" s="13">
        <f t="shared" si="6"/>
        <v>99550</v>
      </c>
      <c r="I44" s="50">
        <f t="shared" si="3"/>
        <v>84066.988500000007</v>
      </c>
      <c r="J44" s="13">
        <f t="shared" si="4"/>
        <v>99000</v>
      </c>
      <c r="K44" s="51">
        <v>90500</v>
      </c>
      <c r="L44" s="51">
        <f t="shared" si="5"/>
        <v>90500</v>
      </c>
      <c r="M44" s="54">
        <v>99000</v>
      </c>
      <c r="N44" s="51">
        <f t="shared" si="7"/>
        <v>99000</v>
      </c>
      <c r="O44" s="12" t="s">
        <v>68</v>
      </c>
    </row>
    <row r="45" spans="1:15" s="2" customFormat="1" ht="30" customHeight="1">
      <c r="A45" s="47">
        <v>25</v>
      </c>
      <c r="B45" s="48" t="s">
        <v>43</v>
      </c>
      <c r="C45" s="48" t="s">
        <v>44</v>
      </c>
      <c r="D45" s="48" t="s">
        <v>6</v>
      </c>
      <c r="E45" s="4">
        <v>1</v>
      </c>
      <c r="F45" s="54">
        <v>256960</v>
      </c>
      <c r="G45" s="13">
        <v>258860</v>
      </c>
      <c r="H45" s="13">
        <f t="shared" si="6"/>
        <v>258860</v>
      </c>
      <c r="I45" s="50">
        <f t="shared" si="3"/>
        <v>218599.50420000002</v>
      </c>
      <c r="J45" s="13">
        <f t="shared" si="4"/>
        <v>256960</v>
      </c>
      <c r="K45" s="51">
        <v>242030</v>
      </c>
      <c r="L45" s="51">
        <f t="shared" si="5"/>
        <v>242030</v>
      </c>
      <c r="M45" s="54">
        <v>256960</v>
      </c>
      <c r="N45" s="51">
        <f t="shared" si="7"/>
        <v>256960</v>
      </c>
      <c r="O45" s="12" t="s">
        <v>68</v>
      </c>
    </row>
    <row r="46" spans="1:15" s="2" customFormat="1" ht="30" customHeight="1">
      <c r="A46" s="47">
        <v>26</v>
      </c>
      <c r="B46" s="21" t="s">
        <v>45</v>
      </c>
      <c r="C46" s="48" t="s">
        <v>46</v>
      </c>
      <c r="D46" s="48" t="s">
        <v>6</v>
      </c>
      <c r="E46" s="4">
        <v>1</v>
      </c>
      <c r="F46" s="54">
        <v>245190</v>
      </c>
      <c r="G46" s="13">
        <v>246090</v>
      </c>
      <c r="H46" s="13">
        <f t="shared" si="6"/>
        <v>246090</v>
      </c>
      <c r="I46" s="50">
        <f t="shared" si="3"/>
        <v>207815.62230000002</v>
      </c>
      <c r="J46" s="13">
        <f t="shared" si="4"/>
        <v>245190</v>
      </c>
      <c r="K46" s="51">
        <v>230999.99999999997</v>
      </c>
      <c r="L46" s="51">
        <f t="shared" si="5"/>
        <v>230999.99999999997</v>
      </c>
      <c r="M46" s="54">
        <v>245190</v>
      </c>
      <c r="N46" s="51">
        <f t="shared" si="7"/>
        <v>245190</v>
      </c>
      <c r="O46" s="12" t="s">
        <v>69</v>
      </c>
    </row>
    <row r="47" spans="1:15" s="2" customFormat="1" ht="30" customHeight="1">
      <c r="A47" s="47">
        <v>27</v>
      </c>
      <c r="B47" s="21" t="s">
        <v>47</v>
      </c>
      <c r="C47" s="48" t="s">
        <v>46</v>
      </c>
      <c r="D47" s="48" t="s">
        <v>6</v>
      </c>
      <c r="E47" s="4">
        <v>1</v>
      </c>
      <c r="F47" s="54">
        <v>245190</v>
      </c>
      <c r="G47" s="13">
        <v>247890</v>
      </c>
      <c r="H47" s="13">
        <f t="shared" si="6"/>
        <v>247890</v>
      </c>
      <c r="I47" s="50">
        <f t="shared" si="3"/>
        <v>209335.66830000002</v>
      </c>
      <c r="J47" s="13">
        <f t="shared" si="4"/>
        <v>245190</v>
      </c>
      <c r="K47" s="51">
        <v>230999.99999999997</v>
      </c>
      <c r="L47" s="51">
        <f t="shared" si="5"/>
        <v>230999.99999999997</v>
      </c>
      <c r="M47" s="54">
        <v>245190</v>
      </c>
      <c r="N47" s="51">
        <f t="shared" si="7"/>
        <v>245190</v>
      </c>
      <c r="O47" s="12" t="s">
        <v>69</v>
      </c>
    </row>
    <row r="48" spans="1:15" s="2" customFormat="1" ht="30" customHeight="1">
      <c r="A48" s="47">
        <v>28</v>
      </c>
      <c r="B48" s="21" t="s">
        <v>48</v>
      </c>
      <c r="C48" s="48" t="s">
        <v>49</v>
      </c>
      <c r="D48" s="48" t="s">
        <v>6</v>
      </c>
      <c r="E48" s="7">
        <v>1</v>
      </c>
      <c r="F48" s="54">
        <v>242000</v>
      </c>
      <c r="G48" s="13">
        <v>243700</v>
      </c>
      <c r="H48" s="13">
        <f t="shared" si="6"/>
        <v>243700</v>
      </c>
      <c r="I48" s="50">
        <f t="shared" si="3"/>
        <v>205797.33900000001</v>
      </c>
      <c r="J48" s="13">
        <f t="shared" si="4"/>
        <v>242000</v>
      </c>
      <c r="K48" s="51">
        <v>247500</v>
      </c>
      <c r="L48" s="51">
        <f t="shared" si="5"/>
        <v>247500</v>
      </c>
      <c r="M48" s="54">
        <v>242000</v>
      </c>
      <c r="N48" s="51">
        <f t="shared" si="7"/>
        <v>242000</v>
      </c>
      <c r="O48" s="12" t="s">
        <v>67</v>
      </c>
    </row>
    <row r="49" spans="1:15" s="2" customFormat="1" ht="30" customHeight="1">
      <c r="A49" s="47">
        <v>29</v>
      </c>
      <c r="B49" s="48" t="s">
        <v>50</v>
      </c>
      <c r="C49" s="48" t="s">
        <v>51</v>
      </c>
      <c r="D49" s="48" t="s">
        <v>6</v>
      </c>
      <c r="E49" s="4">
        <v>1</v>
      </c>
      <c r="F49" s="54">
        <v>264000</v>
      </c>
      <c r="G49" s="13">
        <v>266000</v>
      </c>
      <c r="H49" s="13">
        <f t="shared" si="6"/>
        <v>266000</v>
      </c>
      <c r="I49" s="50">
        <f t="shared" si="3"/>
        <v>224629.02000000002</v>
      </c>
      <c r="J49" s="13">
        <f t="shared" si="4"/>
        <v>264000</v>
      </c>
      <c r="K49" s="51">
        <v>267000</v>
      </c>
      <c r="L49" s="51">
        <f t="shared" si="5"/>
        <v>267000</v>
      </c>
      <c r="M49" s="54">
        <v>264000</v>
      </c>
      <c r="N49" s="51">
        <f t="shared" si="7"/>
        <v>264000</v>
      </c>
      <c r="O49" s="15" t="s">
        <v>70</v>
      </c>
    </row>
    <row r="50" spans="1:15" s="2" customFormat="1" ht="30" customHeight="1">
      <c r="A50" s="47">
        <v>30</v>
      </c>
      <c r="B50" s="48" t="s">
        <v>52</v>
      </c>
      <c r="C50" s="5" t="s">
        <v>8</v>
      </c>
      <c r="D50" s="5" t="s">
        <v>6</v>
      </c>
      <c r="E50" s="4">
        <v>1</v>
      </c>
      <c r="F50" s="54">
        <v>206000</v>
      </c>
      <c r="G50" s="13">
        <v>215520</v>
      </c>
      <c r="H50" s="13">
        <f t="shared" si="6"/>
        <v>215520</v>
      </c>
      <c r="I50" s="50">
        <f t="shared" si="3"/>
        <v>182000.17440000002</v>
      </c>
      <c r="J50" s="13">
        <f t="shared" si="4"/>
        <v>206000</v>
      </c>
      <c r="K50" s="51">
        <v>199700</v>
      </c>
      <c r="L50" s="51">
        <f t="shared" si="5"/>
        <v>199700</v>
      </c>
      <c r="M50" s="54">
        <v>206000</v>
      </c>
      <c r="N50" s="51">
        <f t="shared" si="7"/>
        <v>206000</v>
      </c>
      <c r="O50" s="12" t="s">
        <v>71</v>
      </c>
    </row>
    <row r="51" spans="1:15" s="2" customFormat="1" ht="30" customHeight="1">
      <c r="A51" s="47">
        <v>31</v>
      </c>
      <c r="B51" s="48" t="s">
        <v>53</v>
      </c>
      <c r="C51" s="5" t="s">
        <v>54</v>
      </c>
      <c r="D51" s="5" t="s">
        <v>6</v>
      </c>
      <c r="E51" s="4">
        <v>1</v>
      </c>
      <c r="F51" s="54">
        <v>53900</v>
      </c>
      <c r="G51" s="13">
        <v>54170</v>
      </c>
      <c r="H51" s="13">
        <f t="shared" si="6"/>
        <v>54170</v>
      </c>
      <c r="I51" s="50">
        <f t="shared" si="3"/>
        <v>45744.939900000005</v>
      </c>
      <c r="J51" s="13">
        <f t="shared" si="4"/>
        <v>53900</v>
      </c>
      <c r="K51" s="51">
        <v>49000</v>
      </c>
      <c r="L51" s="51">
        <f t="shared" si="5"/>
        <v>49000</v>
      </c>
      <c r="M51" s="54">
        <v>53900</v>
      </c>
      <c r="N51" s="51">
        <f t="shared" si="7"/>
        <v>53900</v>
      </c>
      <c r="O51" s="12" t="s">
        <v>71</v>
      </c>
    </row>
    <row r="52" spans="1:15" s="2" customFormat="1" ht="30" customHeight="1">
      <c r="A52" s="47">
        <v>32</v>
      </c>
      <c r="B52" s="48" t="s">
        <v>55</v>
      </c>
      <c r="C52" s="5" t="s">
        <v>56</v>
      </c>
      <c r="D52" s="5" t="s">
        <v>6</v>
      </c>
      <c r="E52" s="4">
        <v>2</v>
      </c>
      <c r="F52" s="54">
        <v>55000</v>
      </c>
      <c r="G52" s="13">
        <v>55000</v>
      </c>
      <c r="H52" s="13">
        <f t="shared" si="6"/>
        <v>110000</v>
      </c>
      <c r="I52" s="50">
        <f t="shared" si="3"/>
        <v>46445.850000000006</v>
      </c>
      <c r="J52" s="13">
        <f t="shared" si="4"/>
        <v>110000</v>
      </c>
      <c r="K52" s="51">
        <v>50300</v>
      </c>
      <c r="L52" s="51">
        <f t="shared" si="5"/>
        <v>100600</v>
      </c>
      <c r="M52" s="54">
        <v>55000</v>
      </c>
      <c r="N52" s="51">
        <f t="shared" si="7"/>
        <v>110000</v>
      </c>
      <c r="O52" s="12" t="s">
        <v>71</v>
      </c>
    </row>
    <row r="53" spans="1:15" s="2" customFormat="1" ht="30" customHeight="1">
      <c r="A53" s="47">
        <v>33</v>
      </c>
      <c r="B53" s="48" t="s">
        <v>57</v>
      </c>
      <c r="C53" s="5" t="s">
        <v>58</v>
      </c>
      <c r="D53" s="5" t="s">
        <v>6</v>
      </c>
      <c r="E53" s="4">
        <v>1</v>
      </c>
      <c r="F53" s="54">
        <v>61600</v>
      </c>
      <c r="G53" s="13">
        <v>61520</v>
      </c>
      <c r="H53" s="13">
        <f t="shared" si="6"/>
        <v>61520</v>
      </c>
      <c r="I53" s="50">
        <f t="shared" si="3"/>
        <v>51951.794400000006</v>
      </c>
      <c r="J53" s="13">
        <f t="shared" si="4"/>
        <v>61600</v>
      </c>
      <c r="K53" s="51">
        <v>56600</v>
      </c>
      <c r="L53" s="51">
        <f t="shared" si="5"/>
        <v>56600</v>
      </c>
      <c r="M53" s="54">
        <v>61600</v>
      </c>
      <c r="N53" s="51">
        <f t="shared" si="7"/>
        <v>61600</v>
      </c>
      <c r="O53" s="12" t="s">
        <v>71</v>
      </c>
    </row>
    <row r="54" spans="1:15" s="2" customFormat="1" ht="30" customHeight="1">
      <c r="A54" s="47">
        <v>34</v>
      </c>
      <c r="B54" s="21" t="s">
        <v>159</v>
      </c>
      <c r="C54" s="5" t="s">
        <v>172</v>
      </c>
      <c r="D54" s="5" t="s">
        <v>6</v>
      </c>
      <c r="E54" s="4">
        <v>1</v>
      </c>
      <c r="F54" s="54">
        <v>176000</v>
      </c>
      <c r="G54" s="13">
        <v>176500</v>
      </c>
      <c r="H54" s="13">
        <f t="shared" si="6"/>
        <v>176500</v>
      </c>
      <c r="I54" s="50">
        <f t="shared" si="3"/>
        <v>149048.95500000002</v>
      </c>
      <c r="J54" s="13">
        <f t="shared" si="4"/>
        <v>176000</v>
      </c>
      <c r="K54" s="51">
        <v>165000</v>
      </c>
      <c r="L54" s="51">
        <f t="shared" si="5"/>
        <v>165000</v>
      </c>
      <c r="M54" s="54">
        <v>176000</v>
      </c>
      <c r="N54" s="51">
        <f t="shared" si="7"/>
        <v>176000</v>
      </c>
      <c r="O54" s="12"/>
    </row>
    <row r="55" spans="1:15" s="2" customFormat="1" ht="30" customHeight="1">
      <c r="A55" s="47">
        <v>35</v>
      </c>
      <c r="B55" s="21" t="s">
        <v>59</v>
      </c>
      <c r="C55" s="5" t="s">
        <v>60</v>
      </c>
      <c r="D55" s="5" t="s">
        <v>6</v>
      </c>
      <c r="E55" s="4">
        <v>1</v>
      </c>
      <c r="F55" s="54">
        <v>224950</v>
      </c>
      <c r="G55" s="13">
        <v>224610</v>
      </c>
      <c r="H55" s="13">
        <f t="shared" si="6"/>
        <v>224610</v>
      </c>
      <c r="I55" s="50">
        <f t="shared" si="3"/>
        <v>189676.40670000002</v>
      </c>
      <c r="J55" s="13">
        <f t="shared" si="4"/>
        <v>224950</v>
      </c>
      <c r="K55" s="51">
        <v>200200</v>
      </c>
      <c r="L55" s="51">
        <f t="shared" si="5"/>
        <v>200200</v>
      </c>
      <c r="M55" s="54">
        <v>224950</v>
      </c>
      <c r="N55" s="51">
        <f t="shared" si="7"/>
        <v>224950</v>
      </c>
      <c r="O55" s="12" t="s">
        <v>72</v>
      </c>
    </row>
    <row r="56" spans="1:15" s="2" customFormat="1" ht="30" customHeight="1">
      <c r="A56" s="47">
        <v>36</v>
      </c>
      <c r="B56" s="48" t="s">
        <v>148</v>
      </c>
      <c r="C56" s="5" t="s">
        <v>61</v>
      </c>
      <c r="D56" s="5" t="s">
        <v>13</v>
      </c>
      <c r="E56" s="4">
        <v>7</v>
      </c>
      <c r="F56" s="54">
        <v>198000</v>
      </c>
      <c r="G56" s="13">
        <v>198500</v>
      </c>
      <c r="H56" s="13">
        <f t="shared" si="6"/>
        <v>1389500</v>
      </c>
      <c r="I56" s="50">
        <f t="shared" si="3"/>
        <v>167627.29500000001</v>
      </c>
      <c r="J56" s="13">
        <f t="shared" si="4"/>
        <v>1386000</v>
      </c>
      <c r="K56" s="51">
        <v>130000</v>
      </c>
      <c r="L56" s="51">
        <f t="shared" si="5"/>
        <v>910000</v>
      </c>
      <c r="M56" s="54">
        <v>198000</v>
      </c>
      <c r="N56" s="51">
        <f t="shared" si="7"/>
        <v>1386000</v>
      </c>
      <c r="O56" s="12" t="s">
        <v>73</v>
      </c>
    </row>
    <row r="57" spans="1:15" s="2" customFormat="1" ht="30" customHeight="1">
      <c r="A57" s="47">
        <v>37</v>
      </c>
      <c r="B57" s="48" t="s">
        <v>160</v>
      </c>
      <c r="C57" s="5" t="s">
        <v>61</v>
      </c>
      <c r="D57" s="5" t="s">
        <v>13</v>
      </c>
      <c r="E57" s="4">
        <v>1</v>
      </c>
      <c r="F57" s="54">
        <v>264000</v>
      </c>
      <c r="G57" s="13">
        <v>262500</v>
      </c>
      <c r="H57" s="13">
        <f t="shared" si="6"/>
        <v>262500</v>
      </c>
      <c r="I57" s="50">
        <f t="shared" si="3"/>
        <v>221673.375</v>
      </c>
      <c r="J57" s="13">
        <f t="shared" si="4"/>
        <v>264000</v>
      </c>
      <c r="K57" s="51">
        <v>175000</v>
      </c>
      <c r="L57" s="51">
        <f t="shared" si="5"/>
        <v>175000</v>
      </c>
      <c r="M57" s="54">
        <v>264000</v>
      </c>
      <c r="N57" s="51">
        <f t="shared" si="7"/>
        <v>264000</v>
      </c>
      <c r="O57" s="12" t="s">
        <v>73</v>
      </c>
    </row>
    <row r="58" spans="1:15" s="2" customFormat="1" ht="30" customHeight="1">
      <c r="A58" s="47">
        <v>38</v>
      </c>
      <c r="B58" s="48" t="s">
        <v>149</v>
      </c>
      <c r="C58" s="5" t="s">
        <v>61</v>
      </c>
      <c r="D58" s="5" t="s">
        <v>13</v>
      </c>
      <c r="E58" s="4">
        <v>7</v>
      </c>
      <c r="F58" s="54">
        <v>341000</v>
      </c>
      <c r="G58" s="13">
        <v>339500</v>
      </c>
      <c r="H58" s="13">
        <f t="shared" si="6"/>
        <v>2376500</v>
      </c>
      <c r="I58" s="50">
        <f t="shared" si="3"/>
        <v>286697.565</v>
      </c>
      <c r="J58" s="13">
        <f t="shared" si="4"/>
        <v>2387000</v>
      </c>
      <c r="K58" s="51">
        <v>312000</v>
      </c>
      <c r="L58" s="51">
        <f t="shared" si="5"/>
        <v>2184000</v>
      </c>
      <c r="M58" s="54">
        <v>341000</v>
      </c>
      <c r="N58" s="51">
        <f t="shared" si="7"/>
        <v>2387000</v>
      </c>
      <c r="O58" s="12" t="s">
        <v>73</v>
      </c>
    </row>
    <row r="59" spans="1:15" s="2" customFormat="1" ht="30" customHeight="1">
      <c r="A59" s="47">
        <v>39</v>
      </c>
      <c r="B59" s="48" t="s">
        <v>150</v>
      </c>
      <c r="C59" s="5" t="s">
        <v>61</v>
      </c>
      <c r="D59" s="5" t="s">
        <v>13</v>
      </c>
      <c r="E59" s="4">
        <v>1</v>
      </c>
      <c r="F59" s="54">
        <v>132000</v>
      </c>
      <c r="G59" s="13">
        <v>132750</v>
      </c>
      <c r="H59" s="13">
        <f t="shared" si="6"/>
        <v>132750</v>
      </c>
      <c r="I59" s="50">
        <f t="shared" si="3"/>
        <v>112103.3925</v>
      </c>
      <c r="J59" s="13">
        <f t="shared" si="4"/>
        <v>132000</v>
      </c>
      <c r="K59" s="51">
        <v>78520</v>
      </c>
      <c r="L59" s="51">
        <f t="shared" si="5"/>
        <v>78520</v>
      </c>
      <c r="M59" s="54">
        <v>132000</v>
      </c>
      <c r="N59" s="51">
        <f t="shared" si="7"/>
        <v>132000</v>
      </c>
      <c r="O59" s="12" t="s">
        <v>73</v>
      </c>
    </row>
    <row r="60" spans="1:15" s="2" customFormat="1" ht="30" customHeight="1">
      <c r="A60" s="47">
        <v>40</v>
      </c>
      <c r="B60" s="48" t="s">
        <v>173</v>
      </c>
      <c r="C60" s="5" t="s">
        <v>61</v>
      </c>
      <c r="D60" s="5" t="s">
        <v>13</v>
      </c>
      <c r="E60" s="4">
        <v>1</v>
      </c>
      <c r="F60" s="54">
        <v>330000</v>
      </c>
      <c r="G60" s="13">
        <v>329850</v>
      </c>
      <c r="H60" s="13">
        <f t="shared" si="6"/>
        <v>329850</v>
      </c>
      <c r="I60" s="50">
        <f t="shared" si="3"/>
        <v>278548.42950000003</v>
      </c>
      <c r="J60" s="13">
        <f t="shared" si="4"/>
        <v>330000</v>
      </c>
      <c r="K60" s="51">
        <v>142000</v>
      </c>
      <c r="L60" s="51">
        <f t="shared" si="5"/>
        <v>142000</v>
      </c>
      <c r="M60" s="54">
        <v>330000</v>
      </c>
      <c r="N60" s="51">
        <f t="shared" si="7"/>
        <v>330000</v>
      </c>
      <c r="O60" s="12" t="s">
        <v>73</v>
      </c>
    </row>
    <row r="61" spans="1:15" s="2" customFormat="1" ht="30" customHeight="1">
      <c r="A61" s="47">
        <v>41</v>
      </c>
      <c r="B61" s="48" t="s">
        <v>110</v>
      </c>
      <c r="C61" s="5">
        <v>20</v>
      </c>
      <c r="D61" s="5" t="s">
        <v>6</v>
      </c>
      <c r="E61" s="4">
        <v>1</v>
      </c>
      <c r="F61" s="54">
        <v>69850</v>
      </c>
      <c r="G61" s="13">
        <v>69880</v>
      </c>
      <c r="H61" s="13">
        <f t="shared" si="6"/>
        <v>69880</v>
      </c>
      <c r="I61" s="50">
        <f t="shared" si="3"/>
        <v>59011.563600000001</v>
      </c>
      <c r="J61" s="13">
        <f t="shared" si="4"/>
        <v>69850</v>
      </c>
      <c r="K61" s="51">
        <v>66000</v>
      </c>
      <c r="L61" s="51">
        <f t="shared" si="5"/>
        <v>66000</v>
      </c>
      <c r="M61" s="54">
        <v>69850</v>
      </c>
      <c r="N61" s="51">
        <f t="shared" si="7"/>
        <v>69850</v>
      </c>
      <c r="O61" s="12" t="s">
        <v>166</v>
      </c>
    </row>
    <row r="62" spans="1:15" s="2" customFormat="1" ht="30" customHeight="1">
      <c r="A62" s="47">
        <v>42</v>
      </c>
      <c r="B62" s="6" t="s">
        <v>147</v>
      </c>
      <c r="C62" s="5" t="s">
        <v>132</v>
      </c>
      <c r="D62" s="5" t="s">
        <v>6</v>
      </c>
      <c r="E62" s="4">
        <v>2</v>
      </c>
      <c r="F62" s="54">
        <v>58300</v>
      </c>
      <c r="G62" s="13">
        <v>58720</v>
      </c>
      <c r="H62" s="13">
        <f t="shared" si="6"/>
        <v>117440</v>
      </c>
      <c r="I62" s="50">
        <f t="shared" si="3"/>
        <v>49587.278400000003</v>
      </c>
      <c r="J62" s="13">
        <f t="shared" si="4"/>
        <v>116600</v>
      </c>
      <c r="K62" s="51">
        <v>55000</v>
      </c>
      <c r="L62" s="51">
        <f t="shared" si="5"/>
        <v>110000</v>
      </c>
      <c r="M62" s="54">
        <v>58300</v>
      </c>
      <c r="N62" s="51">
        <f t="shared" si="7"/>
        <v>116600</v>
      </c>
      <c r="O62" s="12" t="s">
        <v>166</v>
      </c>
    </row>
    <row r="63" spans="1:15" s="2" customFormat="1" ht="30" customHeight="1">
      <c r="A63" s="47">
        <v>43</v>
      </c>
      <c r="B63" s="22" t="s">
        <v>111</v>
      </c>
      <c r="C63" s="20" t="s">
        <v>96</v>
      </c>
      <c r="D63" s="4" t="s">
        <v>6</v>
      </c>
      <c r="E63" s="4">
        <v>4</v>
      </c>
      <c r="F63" s="55">
        <v>181720</v>
      </c>
      <c r="G63" s="13">
        <v>181550</v>
      </c>
      <c r="H63" s="13">
        <f t="shared" si="6"/>
        <v>726200</v>
      </c>
      <c r="I63" s="50">
        <f t="shared" si="3"/>
        <v>153313.52850000001</v>
      </c>
      <c r="J63" s="13">
        <f t="shared" si="4"/>
        <v>726880</v>
      </c>
      <c r="K63" s="51">
        <v>171600</v>
      </c>
      <c r="L63" s="51">
        <f t="shared" si="5"/>
        <v>686400</v>
      </c>
      <c r="M63" s="55">
        <v>181720</v>
      </c>
      <c r="N63" s="51">
        <f t="shared" si="7"/>
        <v>726880</v>
      </c>
      <c r="O63" s="24" t="s">
        <v>198</v>
      </c>
    </row>
    <row r="64" spans="1:15" s="2" customFormat="1" ht="30" customHeight="1">
      <c r="A64" s="47">
        <v>44</v>
      </c>
      <c r="B64" s="22" t="s">
        <v>112</v>
      </c>
      <c r="C64" s="20" t="s">
        <v>96</v>
      </c>
      <c r="D64" s="4" t="s">
        <v>6</v>
      </c>
      <c r="E64" s="4">
        <v>4</v>
      </c>
      <c r="F64" s="55">
        <v>93390</v>
      </c>
      <c r="G64" s="13">
        <v>93790</v>
      </c>
      <c r="H64" s="13">
        <f t="shared" si="6"/>
        <v>375160</v>
      </c>
      <c r="I64" s="50">
        <f t="shared" si="3"/>
        <v>79202.8413</v>
      </c>
      <c r="J64" s="13">
        <f t="shared" si="4"/>
        <v>373560</v>
      </c>
      <c r="K64" s="51">
        <v>150150.00000000003</v>
      </c>
      <c r="L64" s="51">
        <f t="shared" si="5"/>
        <v>600600.00000000012</v>
      </c>
      <c r="M64" s="55">
        <v>93390</v>
      </c>
      <c r="N64" s="51">
        <f t="shared" si="7"/>
        <v>373560</v>
      </c>
      <c r="O64" s="24" t="s">
        <v>198</v>
      </c>
    </row>
    <row r="65" spans="1:15" s="2" customFormat="1" ht="30" customHeight="1">
      <c r="A65" s="47">
        <v>45</v>
      </c>
      <c r="B65" s="22" t="s">
        <v>113</v>
      </c>
      <c r="C65" s="20" t="s">
        <v>96</v>
      </c>
      <c r="D65" s="4" t="s">
        <v>6</v>
      </c>
      <c r="E65" s="4">
        <v>4</v>
      </c>
      <c r="F65" s="55">
        <v>181720</v>
      </c>
      <c r="G65" s="13">
        <v>181550</v>
      </c>
      <c r="H65" s="13">
        <f t="shared" si="6"/>
        <v>726200</v>
      </c>
      <c r="I65" s="50">
        <f t="shared" si="3"/>
        <v>153313.52850000001</v>
      </c>
      <c r="J65" s="13">
        <f t="shared" si="4"/>
        <v>726880</v>
      </c>
      <c r="K65" s="51">
        <v>121550.00000000003</v>
      </c>
      <c r="L65" s="51">
        <f t="shared" si="5"/>
        <v>486200.00000000012</v>
      </c>
      <c r="M65" s="55">
        <v>181720</v>
      </c>
      <c r="N65" s="51">
        <f t="shared" si="7"/>
        <v>726880</v>
      </c>
      <c r="O65" s="24" t="s">
        <v>198</v>
      </c>
    </row>
    <row r="66" spans="1:15" s="2" customFormat="1" ht="30" customHeight="1">
      <c r="A66" s="47">
        <v>46</v>
      </c>
      <c r="B66" s="22" t="s">
        <v>114</v>
      </c>
      <c r="C66" s="20" t="s">
        <v>96</v>
      </c>
      <c r="D66" s="4" t="s">
        <v>6</v>
      </c>
      <c r="E66" s="4">
        <v>4</v>
      </c>
      <c r="F66" s="55">
        <v>85800</v>
      </c>
      <c r="G66" s="13">
        <v>86350</v>
      </c>
      <c r="H66" s="13">
        <f t="shared" si="6"/>
        <v>345400</v>
      </c>
      <c r="I66" s="50">
        <f t="shared" si="3"/>
        <v>72919.984500000006</v>
      </c>
      <c r="J66" s="13">
        <f t="shared" si="4"/>
        <v>343200</v>
      </c>
      <c r="K66" s="51">
        <v>125500</v>
      </c>
      <c r="L66" s="51">
        <f t="shared" si="5"/>
        <v>502000</v>
      </c>
      <c r="M66" s="55">
        <v>85800</v>
      </c>
      <c r="N66" s="51">
        <f t="shared" si="7"/>
        <v>343200</v>
      </c>
      <c r="O66" s="24" t="s">
        <v>198</v>
      </c>
    </row>
    <row r="67" spans="1:15" s="2" customFormat="1" ht="30" customHeight="1">
      <c r="A67" s="47">
        <v>47</v>
      </c>
      <c r="B67" s="22" t="s">
        <v>119</v>
      </c>
      <c r="C67" s="20" t="s">
        <v>115</v>
      </c>
      <c r="D67" s="4" t="s">
        <v>6</v>
      </c>
      <c r="E67" s="4">
        <v>4</v>
      </c>
      <c r="F67" s="55">
        <v>90860</v>
      </c>
      <c r="G67" s="13">
        <v>90590</v>
      </c>
      <c r="H67" s="13">
        <f t="shared" si="6"/>
        <v>362360</v>
      </c>
      <c r="I67" s="50">
        <f t="shared" si="3"/>
        <v>76500.537300000011</v>
      </c>
      <c r="J67" s="13">
        <f t="shared" si="4"/>
        <v>363440</v>
      </c>
      <c r="K67" s="51">
        <v>85800</v>
      </c>
      <c r="L67" s="51">
        <f t="shared" si="5"/>
        <v>343200</v>
      </c>
      <c r="M67" s="55">
        <v>90860</v>
      </c>
      <c r="N67" s="51">
        <f t="shared" si="7"/>
        <v>363440</v>
      </c>
      <c r="O67" s="24" t="s">
        <v>198</v>
      </c>
    </row>
    <row r="68" spans="1:15" s="2" customFormat="1" ht="30" customHeight="1">
      <c r="A68" s="47">
        <v>48</v>
      </c>
      <c r="B68" s="23" t="s">
        <v>116</v>
      </c>
      <c r="C68" s="20" t="s">
        <v>142</v>
      </c>
      <c r="D68" s="4" t="s">
        <v>6</v>
      </c>
      <c r="E68" s="4">
        <v>4</v>
      </c>
      <c r="F68" s="55">
        <v>498300</v>
      </c>
      <c r="G68" s="13">
        <v>499100</v>
      </c>
      <c r="H68" s="13">
        <f t="shared" si="6"/>
        <v>1996400</v>
      </c>
      <c r="I68" s="50">
        <f t="shared" si="3"/>
        <v>421474.97700000001</v>
      </c>
      <c r="J68" s="13">
        <f t="shared" si="4"/>
        <v>1993200</v>
      </c>
      <c r="K68" s="51">
        <v>475200</v>
      </c>
      <c r="L68" s="51">
        <f t="shared" si="5"/>
        <v>1900800</v>
      </c>
      <c r="M68" s="55">
        <v>498300</v>
      </c>
      <c r="N68" s="51">
        <f t="shared" si="7"/>
        <v>1993200</v>
      </c>
      <c r="O68" s="16" t="s">
        <v>120</v>
      </c>
    </row>
    <row r="69" spans="1:15" s="2" customFormat="1" ht="30" customHeight="1">
      <c r="A69" s="47">
        <v>49</v>
      </c>
      <c r="B69" s="23" t="s">
        <v>117</v>
      </c>
      <c r="C69" s="20" t="s">
        <v>142</v>
      </c>
      <c r="D69" s="4" t="s">
        <v>6</v>
      </c>
      <c r="E69" s="4">
        <v>4</v>
      </c>
      <c r="F69" s="55">
        <v>373780</v>
      </c>
      <c r="G69" s="13">
        <v>375710</v>
      </c>
      <c r="H69" s="13">
        <f t="shared" si="6"/>
        <v>1502840</v>
      </c>
      <c r="I69" s="50">
        <f t="shared" si="3"/>
        <v>317275.82370000001</v>
      </c>
      <c r="J69" s="13">
        <f t="shared" si="4"/>
        <v>1495120</v>
      </c>
      <c r="K69" s="51">
        <v>356400</v>
      </c>
      <c r="L69" s="51">
        <f t="shared" si="5"/>
        <v>1425600</v>
      </c>
      <c r="M69" s="55">
        <v>373780</v>
      </c>
      <c r="N69" s="51">
        <f t="shared" si="7"/>
        <v>1495120</v>
      </c>
      <c r="O69" s="16" t="s">
        <v>120</v>
      </c>
    </row>
    <row r="70" spans="1:15" s="2" customFormat="1" ht="30" customHeight="1">
      <c r="A70" s="47">
        <v>50</v>
      </c>
      <c r="B70" s="22" t="s">
        <v>140</v>
      </c>
      <c r="C70" s="20" t="s">
        <v>141</v>
      </c>
      <c r="D70" s="4" t="s">
        <v>6</v>
      </c>
      <c r="E70" s="4">
        <v>2</v>
      </c>
      <c r="F70" s="55">
        <v>231220</v>
      </c>
      <c r="G70" s="13">
        <v>233390</v>
      </c>
      <c r="H70" s="13">
        <f t="shared" ref="H70:H83" si="8">G70*E70</f>
        <v>466780</v>
      </c>
      <c r="I70" s="50">
        <f t="shared" si="3"/>
        <v>197090.85330000002</v>
      </c>
      <c r="J70" s="13">
        <f t="shared" si="4"/>
        <v>462440</v>
      </c>
      <c r="K70" s="51">
        <v>219200</v>
      </c>
      <c r="L70" s="51">
        <f t="shared" si="5"/>
        <v>438400</v>
      </c>
      <c r="M70" s="55">
        <v>231220</v>
      </c>
      <c r="N70" s="51">
        <f t="shared" ref="N70:N83" si="9">E70*M70</f>
        <v>462440</v>
      </c>
      <c r="O70" s="16" t="s">
        <v>120</v>
      </c>
    </row>
    <row r="71" spans="1:15" s="2" customFormat="1" ht="30" customHeight="1">
      <c r="A71" s="47">
        <v>51</v>
      </c>
      <c r="B71" s="23" t="s">
        <v>134</v>
      </c>
      <c r="C71" s="20" t="s">
        <v>174</v>
      </c>
      <c r="D71" s="5" t="s">
        <v>6</v>
      </c>
      <c r="E71" s="4">
        <v>1</v>
      </c>
      <c r="F71" s="55">
        <v>318450</v>
      </c>
      <c r="G71" s="13">
        <v>318810</v>
      </c>
      <c r="H71" s="13">
        <f t="shared" si="8"/>
        <v>318810</v>
      </c>
      <c r="I71" s="50">
        <f t="shared" ref="I71:I83" si="10">G71*0.84447</f>
        <v>269225.48070000001</v>
      </c>
      <c r="J71" s="13">
        <f t="shared" ref="J71:J83" si="11">E71*F71</f>
        <v>318450</v>
      </c>
      <c r="K71" s="51">
        <v>303800</v>
      </c>
      <c r="L71" s="51">
        <f t="shared" ref="L71:L83" si="12">E71*K71</f>
        <v>303800</v>
      </c>
      <c r="M71" s="55">
        <v>318450</v>
      </c>
      <c r="N71" s="51">
        <f t="shared" si="9"/>
        <v>318450</v>
      </c>
      <c r="O71" s="16" t="s">
        <v>120</v>
      </c>
    </row>
    <row r="72" spans="1:15" s="2" customFormat="1" ht="30" customHeight="1">
      <c r="A72" s="47">
        <v>52</v>
      </c>
      <c r="B72" s="23" t="s">
        <v>135</v>
      </c>
      <c r="C72" s="20" t="s">
        <v>136</v>
      </c>
      <c r="D72" s="5" t="s">
        <v>6</v>
      </c>
      <c r="E72" s="4">
        <v>1</v>
      </c>
      <c r="F72" s="55">
        <v>318450</v>
      </c>
      <c r="G72" s="13">
        <v>318810</v>
      </c>
      <c r="H72" s="13">
        <f t="shared" si="8"/>
        <v>318810</v>
      </c>
      <c r="I72" s="50">
        <f t="shared" si="10"/>
        <v>269225.48070000001</v>
      </c>
      <c r="J72" s="13">
        <f t="shared" si="11"/>
        <v>318450</v>
      </c>
      <c r="K72" s="51">
        <v>303800</v>
      </c>
      <c r="L72" s="51">
        <f t="shared" si="12"/>
        <v>303800</v>
      </c>
      <c r="M72" s="55">
        <v>318450</v>
      </c>
      <c r="N72" s="51">
        <f t="shared" si="9"/>
        <v>318450</v>
      </c>
      <c r="O72" s="16" t="s">
        <v>120</v>
      </c>
    </row>
    <row r="73" spans="1:15" s="2" customFormat="1" ht="30" customHeight="1">
      <c r="A73" s="47">
        <v>53</v>
      </c>
      <c r="B73" s="24" t="s">
        <v>175</v>
      </c>
      <c r="C73" s="24" t="s">
        <v>5</v>
      </c>
      <c r="D73" s="4" t="s">
        <v>6</v>
      </c>
      <c r="E73" s="25">
        <v>4</v>
      </c>
      <c r="F73" s="54">
        <v>397400</v>
      </c>
      <c r="G73" s="13">
        <v>398050</v>
      </c>
      <c r="H73" s="13">
        <f t="shared" si="8"/>
        <v>1592200</v>
      </c>
      <c r="I73" s="50">
        <f t="shared" si="10"/>
        <v>336141.28350000002</v>
      </c>
      <c r="J73" s="13">
        <f t="shared" si="11"/>
        <v>1589600</v>
      </c>
      <c r="K73" s="51">
        <v>437900.00000000006</v>
      </c>
      <c r="L73" s="51">
        <f t="shared" si="12"/>
        <v>1751600.0000000002</v>
      </c>
      <c r="M73" s="54">
        <v>397400</v>
      </c>
      <c r="N73" s="51">
        <f t="shared" si="9"/>
        <v>1589600</v>
      </c>
      <c r="O73" s="16" t="s">
        <v>120</v>
      </c>
    </row>
    <row r="74" spans="1:15" s="2" customFormat="1" ht="30" customHeight="1">
      <c r="A74" s="47">
        <v>54</v>
      </c>
      <c r="B74" s="24" t="s">
        <v>176</v>
      </c>
      <c r="C74" s="24" t="s">
        <v>177</v>
      </c>
      <c r="D74" s="4" t="s">
        <v>6</v>
      </c>
      <c r="E74" s="25">
        <v>2</v>
      </c>
      <c r="F74" s="54">
        <v>205600</v>
      </c>
      <c r="G74" s="13">
        <v>206200</v>
      </c>
      <c r="H74" s="13">
        <f t="shared" si="8"/>
        <v>412400</v>
      </c>
      <c r="I74" s="50">
        <f t="shared" si="10"/>
        <v>174129.71400000001</v>
      </c>
      <c r="J74" s="13">
        <f t="shared" si="11"/>
        <v>411200</v>
      </c>
      <c r="K74" s="51">
        <v>226820.00000000003</v>
      </c>
      <c r="L74" s="51">
        <f t="shared" si="12"/>
        <v>453640.00000000006</v>
      </c>
      <c r="M74" s="54">
        <v>205600</v>
      </c>
      <c r="N74" s="51">
        <f t="shared" si="9"/>
        <v>411200</v>
      </c>
      <c r="O74" s="16" t="s">
        <v>120</v>
      </c>
    </row>
    <row r="75" spans="1:15" s="2" customFormat="1" ht="30" customHeight="1">
      <c r="A75" s="47">
        <v>55</v>
      </c>
      <c r="B75" s="24" t="s">
        <v>178</v>
      </c>
      <c r="C75" s="24" t="s">
        <v>5</v>
      </c>
      <c r="D75" s="4" t="s">
        <v>6</v>
      </c>
      <c r="E75" s="25">
        <v>4</v>
      </c>
      <c r="F75" s="54">
        <v>515500</v>
      </c>
      <c r="G75" s="13">
        <v>516120</v>
      </c>
      <c r="H75" s="13">
        <f t="shared" si="8"/>
        <v>2064480</v>
      </c>
      <c r="I75" s="50">
        <f t="shared" si="10"/>
        <v>435847.85640000005</v>
      </c>
      <c r="J75" s="13">
        <f t="shared" si="11"/>
        <v>2062000</v>
      </c>
      <c r="K75" s="51">
        <v>567750</v>
      </c>
      <c r="L75" s="51">
        <f t="shared" si="12"/>
        <v>2271000</v>
      </c>
      <c r="M75" s="54">
        <v>515500</v>
      </c>
      <c r="N75" s="51">
        <f t="shared" si="9"/>
        <v>2062000</v>
      </c>
      <c r="O75" s="16" t="s">
        <v>120</v>
      </c>
    </row>
    <row r="76" spans="1:15" s="2" customFormat="1" ht="30" customHeight="1">
      <c r="A76" s="47">
        <v>56</v>
      </c>
      <c r="B76" s="24" t="s">
        <v>179</v>
      </c>
      <c r="C76" s="24" t="s">
        <v>177</v>
      </c>
      <c r="D76" s="4" t="s">
        <v>6</v>
      </c>
      <c r="E76" s="25">
        <v>2</v>
      </c>
      <c r="F76" s="54">
        <v>102300</v>
      </c>
      <c r="G76" s="13">
        <v>102850</v>
      </c>
      <c r="H76" s="13">
        <f t="shared" si="8"/>
        <v>205700</v>
      </c>
      <c r="I76" s="50">
        <f t="shared" si="10"/>
        <v>86853.739500000011</v>
      </c>
      <c r="J76" s="13">
        <f t="shared" si="11"/>
        <v>204600</v>
      </c>
      <c r="K76" s="51">
        <v>113150.00000000001</v>
      </c>
      <c r="L76" s="51">
        <f t="shared" si="12"/>
        <v>226300.00000000003</v>
      </c>
      <c r="M76" s="54">
        <v>102300</v>
      </c>
      <c r="N76" s="51">
        <f t="shared" si="9"/>
        <v>204600</v>
      </c>
      <c r="O76" s="16" t="s">
        <v>120</v>
      </c>
    </row>
    <row r="77" spans="1:15" s="2" customFormat="1" ht="30" customHeight="1">
      <c r="A77" s="47">
        <v>57</v>
      </c>
      <c r="B77" s="24" t="s">
        <v>180</v>
      </c>
      <c r="C77" s="24" t="s">
        <v>5</v>
      </c>
      <c r="D77" s="4" t="s">
        <v>6</v>
      </c>
      <c r="E77" s="25">
        <v>2</v>
      </c>
      <c r="F77" s="54">
        <v>515500</v>
      </c>
      <c r="G77" s="13">
        <v>516120</v>
      </c>
      <c r="H77" s="13">
        <f t="shared" si="8"/>
        <v>1032240</v>
      </c>
      <c r="I77" s="50">
        <f t="shared" si="10"/>
        <v>435847.85640000005</v>
      </c>
      <c r="J77" s="13">
        <f t="shared" si="11"/>
        <v>1031000</v>
      </c>
      <c r="K77" s="51">
        <v>567750</v>
      </c>
      <c r="L77" s="51">
        <f t="shared" si="12"/>
        <v>1135500</v>
      </c>
      <c r="M77" s="54">
        <v>515500</v>
      </c>
      <c r="N77" s="51">
        <f t="shared" si="9"/>
        <v>1031000</v>
      </c>
      <c r="O77" s="16" t="s">
        <v>120</v>
      </c>
    </row>
    <row r="78" spans="1:15" s="2" customFormat="1" ht="30" customHeight="1">
      <c r="A78" s="47">
        <v>58</v>
      </c>
      <c r="B78" s="24" t="s">
        <v>181</v>
      </c>
      <c r="C78" s="24" t="s">
        <v>177</v>
      </c>
      <c r="D78" s="4" t="s">
        <v>6</v>
      </c>
      <c r="E78" s="25">
        <v>2</v>
      </c>
      <c r="F78" s="54">
        <v>102300</v>
      </c>
      <c r="G78" s="13">
        <v>102850</v>
      </c>
      <c r="H78" s="13">
        <f t="shared" si="8"/>
        <v>205700</v>
      </c>
      <c r="I78" s="50">
        <f t="shared" si="10"/>
        <v>86853.739500000011</v>
      </c>
      <c r="J78" s="13">
        <f t="shared" si="11"/>
        <v>204600</v>
      </c>
      <c r="K78" s="51">
        <v>113200.00000000001</v>
      </c>
      <c r="L78" s="51">
        <f t="shared" si="12"/>
        <v>226400.00000000003</v>
      </c>
      <c r="M78" s="54">
        <v>102300</v>
      </c>
      <c r="N78" s="51">
        <f t="shared" si="9"/>
        <v>204600</v>
      </c>
      <c r="O78" s="16" t="s">
        <v>120</v>
      </c>
    </row>
    <row r="79" spans="1:15" s="2" customFormat="1" ht="30" customHeight="1">
      <c r="A79" s="47">
        <v>59</v>
      </c>
      <c r="B79" s="24" t="s">
        <v>182</v>
      </c>
      <c r="C79" s="24" t="s">
        <v>5</v>
      </c>
      <c r="D79" s="4" t="s">
        <v>6</v>
      </c>
      <c r="E79" s="25">
        <v>4</v>
      </c>
      <c r="F79" s="54">
        <v>707300</v>
      </c>
      <c r="G79" s="13">
        <v>707920</v>
      </c>
      <c r="H79" s="13">
        <f t="shared" si="8"/>
        <v>2831680</v>
      </c>
      <c r="I79" s="50">
        <f t="shared" si="10"/>
        <v>597817.20240000007</v>
      </c>
      <c r="J79" s="13">
        <f t="shared" si="11"/>
        <v>2829200</v>
      </c>
      <c r="K79" s="51">
        <v>778750</v>
      </c>
      <c r="L79" s="51">
        <f t="shared" si="12"/>
        <v>3115000</v>
      </c>
      <c r="M79" s="54">
        <v>707300</v>
      </c>
      <c r="N79" s="51">
        <f t="shared" si="9"/>
        <v>2829200</v>
      </c>
      <c r="O79" s="16" t="s">
        <v>120</v>
      </c>
    </row>
    <row r="80" spans="1:15" s="2" customFormat="1" ht="30" customHeight="1">
      <c r="A80" s="47">
        <v>60</v>
      </c>
      <c r="B80" s="24" t="s">
        <v>183</v>
      </c>
      <c r="C80" s="24" t="s">
        <v>177</v>
      </c>
      <c r="D80" s="4" t="s">
        <v>6</v>
      </c>
      <c r="E80" s="25">
        <v>2</v>
      </c>
      <c r="F80" s="54">
        <v>302000</v>
      </c>
      <c r="G80" s="13">
        <v>302500</v>
      </c>
      <c r="H80" s="13">
        <f t="shared" si="8"/>
        <v>605000</v>
      </c>
      <c r="I80" s="50">
        <f t="shared" si="10"/>
        <v>255452.17500000002</v>
      </c>
      <c r="J80" s="13">
        <f t="shared" si="11"/>
        <v>604000</v>
      </c>
      <c r="K80" s="51">
        <v>332750</v>
      </c>
      <c r="L80" s="51">
        <f t="shared" si="12"/>
        <v>665500</v>
      </c>
      <c r="M80" s="54">
        <v>302000</v>
      </c>
      <c r="N80" s="51">
        <f t="shared" si="9"/>
        <v>604000</v>
      </c>
      <c r="O80" s="16" t="s">
        <v>120</v>
      </c>
    </row>
    <row r="81" spans="1:15" s="2" customFormat="1" ht="30" customHeight="1">
      <c r="A81" s="47">
        <v>61</v>
      </c>
      <c r="B81" s="24" t="s">
        <v>184</v>
      </c>
      <c r="C81" s="24" t="s">
        <v>5</v>
      </c>
      <c r="D81" s="4" t="s">
        <v>6</v>
      </c>
      <c r="E81" s="25">
        <v>2</v>
      </c>
      <c r="F81" s="54">
        <v>707300</v>
      </c>
      <c r="G81" s="13">
        <v>707920</v>
      </c>
      <c r="H81" s="13">
        <f t="shared" si="8"/>
        <v>1415840</v>
      </c>
      <c r="I81" s="50">
        <f t="shared" si="10"/>
        <v>597817.20240000007</v>
      </c>
      <c r="J81" s="13">
        <f t="shared" si="11"/>
        <v>1414600</v>
      </c>
      <c r="K81" s="51">
        <v>778730.00000000012</v>
      </c>
      <c r="L81" s="51">
        <f t="shared" si="12"/>
        <v>1557460.0000000002</v>
      </c>
      <c r="M81" s="54">
        <v>707300</v>
      </c>
      <c r="N81" s="51">
        <f t="shared" si="9"/>
        <v>1414600</v>
      </c>
      <c r="O81" s="16" t="s">
        <v>120</v>
      </c>
    </row>
    <row r="82" spans="1:15" s="2" customFormat="1" ht="30" customHeight="1">
      <c r="A82" s="47">
        <v>62</v>
      </c>
      <c r="B82" s="26" t="s">
        <v>185</v>
      </c>
      <c r="C82" s="27" t="s">
        <v>177</v>
      </c>
      <c r="D82" s="4" t="s">
        <v>6</v>
      </c>
      <c r="E82" s="25">
        <v>2</v>
      </c>
      <c r="F82" s="54">
        <v>190900</v>
      </c>
      <c r="G82" s="13">
        <v>191420</v>
      </c>
      <c r="H82" s="13">
        <f t="shared" si="8"/>
        <v>382840</v>
      </c>
      <c r="I82" s="50">
        <f t="shared" si="10"/>
        <v>161648.4474</v>
      </c>
      <c r="J82" s="13">
        <f t="shared" si="11"/>
        <v>381800</v>
      </c>
      <c r="K82" s="51">
        <v>210600.00000000003</v>
      </c>
      <c r="L82" s="51">
        <f t="shared" si="12"/>
        <v>421200.00000000006</v>
      </c>
      <c r="M82" s="54">
        <v>190900</v>
      </c>
      <c r="N82" s="51">
        <f t="shared" si="9"/>
        <v>381800</v>
      </c>
      <c r="O82" s="16" t="s">
        <v>120</v>
      </c>
    </row>
    <row r="83" spans="1:15" s="2" customFormat="1" ht="30" customHeight="1">
      <c r="A83" s="47">
        <v>63</v>
      </c>
      <c r="B83" s="38" t="s">
        <v>186</v>
      </c>
      <c r="C83" s="39" t="s">
        <v>187</v>
      </c>
      <c r="D83" s="4" t="s">
        <v>6</v>
      </c>
      <c r="E83" s="25">
        <v>2</v>
      </c>
      <c r="F83" s="54">
        <v>589200</v>
      </c>
      <c r="G83" s="13">
        <v>589850</v>
      </c>
      <c r="H83" s="13">
        <f t="shared" si="8"/>
        <v>1179700</v>
      </c>
      <c r="I83" s="50">
        <f t="shared" si="10"/>
        <v>498110.62950000004</v>
      </c>
      <c r="J83" s="13">
        <f t="shared" si="11"/>
        <v>1178400</v>
      </c>
      <c r="K83" s="51">
        <v>648900</v>
      </c>
      <c r="L83" s="51">
        <f t="shared" si="12"/>
        <v>1297800</v>
      </c>
      <c r="M83" s="54">
        <v>589200</v>
      </c>
      <c r="N83" s="51">
        <f t="shared" si="9"/>
        <v>1178400</v>
      </c>
      <c r="O83" s="16" t="s">
        <v>120</v>
      </c>
    </row>
    <row r="84" spans="1:15">
      <c r="G84" s="1"/>
      <c r="H84" s="1"/>
    </row>
    <row r="85" spans="1:15">
      <c r="C85" s="52">
        <v>39600</v>
      </c>
      <c r="G85" s="1"/>
      <c r="H85" s="1"/>
    </row>
    <row r="86" spans="1:15">
      <c r="C86" s="52">
        <v>52800</v>
      </c>
      <c r="G86" s="1"/>
      <c r="H86" s="1"/>
    </row>
    <row r="87" spans="1:15">
      <c r="C87" s="52">
        <v>39600</v>
      </c>
      <c r="G87" s="1"/>
      <c r="H87" s="1"/>
    </row>
    <row r="88" spans="1:15">
      <c r="C88" s="52">
        <v>17600</v>
      </c>
      <c r="G88" s="1"/>
      <c r="H88" s="1"/>
    </row>
    <row r="89" spans="1:15">
      <c r="C89" s="52">
        <v>70400</v>
      </c>
      <c r="G89" s="1"/>
      <c r="H89" s="1"/>
    </row>
    <row r="90" spans="1:15">
      <c r="C90" s="52">
        <v>31900</v>
      </c>
      <c r="G90" s="1"/>
      <c r="H90" s="1"/>
    </row>
    <row r="91" spans="1:15">
      <c r="C91" s="52">
        <v>122100</v>
      </c>
      <c r="G91" s="1"/>
      <c r="H91" s="1"/>
    </row>
    <row r="92" spans="1:15">
      <c r="C92" s="52">
        <v>39600</v>
      </c>
      <c r="G92" s="1"/>
      <c r="H92" s="1"/>
    </row>
    <row r="93" spans="1:15">
      <c r="C93" s="52">
        <v>46310</v>
      </c>
      <c r="G93" s="1"/>
      <c r="H93" s="1"/>
    </row>
    <row r="94" spans="1:15">
      <c r="C94" s="52">
        <v>46200</v>
      </c>
      <c r="G94" s="1"/>
      <c r="H94" s="1"/>
    </row>
    <row r="95" spans="1:15">
      <c r="C95" s="52">
        <v>55000</v>
      </c>
      <c r="G95" s="1"/>
      <c r="H95" s="1"/>
    </row>
    <row r="96" spans="1:15">
      <c r="C96" s="52">
        <v>44000</v>
      </c>
      <c r="G96" s="1"/>
      <c r="H96" s="1"/>
    </row>
    <row r="97" spans="3:8">
      <c r="C97" s="52">
        <v>66000</v>
      </c>
      <c r="G97" s="1"/>
      <c r="H97" s="1"/>
    </row>
    <row r="98" spans="3:8">
      <c r="C98" s="52">
        <v>42900</v>
      </c>
      <c r="G98" s="1"/>
      <c r="H98" s="1"/>
    </row>
    <row r="99" spans="3:8">
      <c r="C99" s="52">
        <v>63800</v>
      </c>
      <c r="G99" s="1"/>
      <c r="H99" s="1"/>
    </row>
    <row r="100" spans="3:8">
      <c r="C100" s="52">
        <v>50710</v>
      </c>
      <c r="G100" s="1"/>
      <c r="H100" s="1"/>
    </row>
    <row r="101" spans="3:8">
      <c r="C101" s="52">
        <v>118800</v>
      </c>
      <c r="G101" s="1"/>
      <c r="H101" s="1"/>
    </row>
    <row r="102" spans="3:8">
      <c r="C102" s="52">
        <v>88000</v>
      </c>
      <c r="G102" s="1"/>
      <c r="H102" s="1"/>
    </row>
    <row r="103" spans="3:8">
      <c r="C103" s="52">
        <v>198000</v>
      </c>
      <c r="G103" s="1"/>
      <c r="H103" s="1"/>
    </row>
    <row r="104" spans="3:8">
      <c r="C104" s="52">
        <v>396000</v>
      </c>
      <c r="G104" s="1"/>
      <c r="H104" s="1"/>
    </row>
    <row r="105" spans="3:8">
      <c r="C105" s="52">
        <v>181500</v>
      </c>
      <c r="G105" s="1"/>
      <c r="H105" s="1"/>
    </row>
    <row r="106" spans="3:8">
      <c r="C106" s="52">
        <v>99000</v>
      </c>
      <c r="G106" s="1"/>
      <c r="H106" s="1"/>
    </row>
    <row r="107" spans="3:8">
      <c r="C107" s="52">
        <v>49500</v>
      </c>
      <c r="G107" s="1"/>
      <c r="H107" s="1"/>
    </row>
    <row r="108" spans="3:8">
      <c r="C108" s="52">
        <v>55000</v>
      </c>
      <c r="G108" s="1"/>
      <c r="H108" s="1"/>
    </row>
    <row r="109" spans="3:8">
      <c r="C109" s="52">
        <v>73900</v>
      </c>
      <c r="G109" s="1"/>
      <c r="H109" s="1"/>
    </row>
    <row r="110" spans="3:8">
      <c r="C110" s="52">
        <v>55440</v>
      </c>
      <c r="G110" s="1"/>
      <c r="H110" s="1"/>
    </row>
    <row r="111" spans="3:8">
      <c r="C111" s="53">
        <v>93720</v>
      </c>
      <c r="G111" s="1"/>
      <c r="H111" s="1"/>
    </row>
    <row r="112" spans="3:8">
      <c r="C112" s="54">
        <v>66000</v>
      </c>
      <c r="G112" s="1"/>
      <c r="H112" s="1"/>
    </row>
    <row r="113" spans="3:8">
      <c r="C113" s="54">
        <v>98560</v>
      </c>
      <c r="G113" s="1"/>
      <c r="H113" s="1"/>
    </row>
    <row r="114" spans="3:8">
      <c r="C114" s="54">
        <v>100100</v>
      </c>
      <c r="G114" s="1"/>
      <c r="H114" s="1"/>
    </row>
    <row r="115" spans="3:8">
      <c r="C115" s="54">
        <v>79200</v>
      </c>
      <c r="G115" s="1"/>
      <c r="H115" s="1"/>
    </row>
    <row r="116" spans="3:8">
      <c r="C116" s="54">
        <v>63800</v>
      </c>
      <c r="G116" s="1"/>
      <c r="H116" s="1"/>
    </row>
    <row r="117" spans="3:8">
      <c r="C117" s="54">
        <v>66000</v>
      </c>
      <c r="G117" s="1"/>
      <c r="H117" s="1"/>
    </row>
    <row r="118" spans="3:8">
      <c r="C118" s="54">
        <v>49500</v>
      </c>
      <c r="G118" s="1"/>
      <c r="H118" s="1"/>
    </row>
    <row r="119" spans="3:8">
      <c r="C119" s="54">
        <v>154000</v>
      </c>
      <c r="G119" s="1"/>
      <c r="H119" s="1"/>
    </row>
    <row r="120" spans="3:8">
      <c r="C120" s="54">
        <v>203500</v>
      </c>
      <c r="G120" s="1"/>
      <c r="H120" s="1"/>
    </row>
    <row r="121" spans="3:8">
      <c r="C121" s="54">
        <v>187000</v>
      </c>
      <c r="G121" s="1"/>
      <c r="H121" s="1"/>
    </row>
    <row r="122" spans="3:8">
      <c r="C122" s="54">
        <v>275000</v>
      </c>
      <c r="G122" s="1"/>
      <c r="H122" s="1"/>
    </row>
    <row r="123" spans="3:8">
      <c r="C123" s="54">
        <v>99000</v>
      </c>
      <c r="G123" s="1"/>
      <c r="H123" s="1"/>
    </row>
    <row r="124" spans="3:8">
      <c r="C124" s="54">
        <v>256960</v>
      </c>
      <c r="G124" s="1"/>
      <c r="H124" s="1"/>
    </row>
    <row r="125" spans="3:8">
      <c r="C125" s="54">
        <v>245190</v>
      </c>
      <c r="G125" s="1"/>
      <c r="H125" s="1"/>
    </row>
    <row r="126" spans="3:8">
      <c r="C126" s="54">
        <v>245190</v>
      </c>
      <c r="G126" s="1"/>
      <c r="H126" s="1"/>
    </row>
    <row r="127" spans="3:8">
      <c r="C127" s="54">
        <v>242000</v>
      </c>
      <c r="G127" s="1"/>
      <c r="H127" s="1"/>
    </row>
    <row r="128" spans="3:8">
      <c r="C128" s="54">
        <v>264000</v>
      </c>
      <c r="G128" s="1"/>
      <c r="H128" s="1"/>
    </row>
    <row r="129" spans="3:8">
      <c r="C129" s="54">
        <v>215600</v>
      </c>
      <c r="G129" s="1"/>
      <c r="H129" s="1"/>
    </row>
    <row r="130" spans="3:8">
      <c r="C130" s="54">
        <v>53900</v>
      </c>
      <c r="G130" s="1"/>
      <c r="H130" s="1"/>
    </row>
    <row r="131" spans="3:8">
      <c r="C131" s="54">
        <v>55000</v>
      </c>
      <c r="G131" s="1"/>
      <c r="H131" s="1"/>
    </row>
    <row r="132" spans="3:8">
      <c r="C132" s="54">
        <v>61600</v>
      </c>
      <c r="G132" s="1"/>
      <c r="H132" s="1"/>
    </row>
    <row r="133" spans="3:8">
      <c r="C133" s="54">
        <v>176000</v>
      </c>
      <c r="G133" s="1"/>
      <c r="H133" s="1"/>
    </row>
    <row r="134" spans="3:8">
      <c r="C134" s="54">
        <v>224950</v>
      </c>
      <c r="G134" s="1"/>
      <c r="H134" s="1"/>
    </row>
    <row r="135" spans="3:8">
      <c r="C135" s="54">
        <v>198000</v>
      </c>
      <c r="G135" s="1"/>
      <c r="H135" s="1"/>
    </row>
    <row r="136" spans="3:8">
      <c r="C136" s="54">
        <v>264000</v>
      </c>
      <c r="G136" s="1"/>
      <c r="H136" s="1"/>
    </row>
    <row r="137" spans="3:8">
      <c r="C137" s="54">
        <v>341000</v>
      </c>
      <c r="G137" s="1"/>
      <c r="H137" s="1"/>
    </row>
    <row r="138" spans="3:8">
      <c r="C138" s="54">
        <v>132000</v>
      </c>
      <c r="G138" s="1"/>
      <c r="H138" s="1"/>
    </row>
    <row r="139" spans="3:8">
      <c r="C139" s="54">
        <v>330000</v>
      </c>
      <c r="G139" s="1"/>
      <c r="H139" s="1"/>
    </row>
    <row r="140" spans="3:8">
      <c r="C140" s="54">
        <v>69850</v>
      </c>
      <c r="G140" s="1"/>
      <c r="H140" s="1"/>
    </row>
    <row r="141" spans="3:8">
      <c r="C141" s="54">
        <v>58300</v>
      </c>
      <c r="G141" s="1"/>
      <c r="H141" s="1"/>
    </row>
    <row r="142" spans="3:8">
      <c r="C142" s="55">
        <v>181720</v>
      </c>
      <c r="G142" s="1"/>
      <c r="H142" s="1"/>
    </row>
    <row r="143" spans="3:8">
      <c r="C143" s="55">
        <v>93390</v>
      </c>
      <c r="G143" s="1"/>
      <c r="H143" s="1"/>
    </row>
    <row r="144" spans="3:8">
      <c r="C144" s="55">
        <v>181720</v>
      </c>
      <c r="G144" s="1"/>
      <c r="H144" s="1"/>
    </row>
    <row r="145" spans="3:8">
      <c r="C145" s="55">
        <v>85800</v>
      </c>
      <c r="G145" s="1"/>
      <c r="H145" s="1"/>
    </row>
    <row r="146" spans="3:8">
      <c r="C146" s="55">
        <v>90860</v>
      </c>
      <c r="G146" s="1"/>
      <c r="H146" s="1"/>
    </row>
    <row r="147" spans="3:8">
      <c r="C147" s="55">
        <v>498300</v>
      </c>
    </row>
    <row r="148" spans="3:8">
      <c r="C148" s="55">
        <v>373780</v>
      </c>
    </row>
    <row r="149" spans="3:8">
      <c r="C149" s="55">
        <v>231220</v>
      </c>
    </row>
    <row r="150" spans="3:8">
      <c r="C150" s="55">
        <v>318450</v>
      </c>
    </row>
    <row r="151" spans="3:8">
      <c r="C151" s="55">
        <v>318450</v>
      </c>
    </row>
    <row r="152" spans="3:8">
      <c r="C152" s="54">
        <v>397400</v>
      </c>
    </row>
    <row r="153" spans="3:8">
      <c r="C153" s="54">
        <v>205600</v>
      </c>
    </row>
    <row r="154" spans="3:8">
      <c r="C154" s="54">
        <v>515500</v>
      </c>
    </row>
    <row r="155" spans="3:8">
      <c r="C155" s="54">
        <v>102300</v>
      </c>
    </row>
    <row r="156" spans="3:8">
      <c r="C156" s="54">
        <v>515500</v>
      </c>
    </row>
    <row r="157" spans="3:8">
      <c r="C157" s="54">
        <v>102300</v>
      </c>
    </row>
    <row r="158" spans="3:8">
      <c r="C158" s="54">
        <v>707300</v>
      </c>
    </row>
    <row r="159" spans="3:8">
      <c r="C159" s="54">
        <v>302000</v>
      </c>
    </row>
    <row r="160" spans="3:8">
      <c r="C160" s="54">
        <v>707300</v>
      </c>
    </row>
    <row r="161" spans="3:3">
      <c r="C161" s="54">
        <v>190900</v>
      </c>
    </row>
    <row r="162" spans="3:3">
      <c r="C162" s="54">
        <v>589200</v>
      </c>
    </row>
    <row r="163" spans="3:3">
      <c r="C163" s="69">
        <f>SUM(C85:C162)</f>
        <v>13821570</v>
      </c>
    </row>
  </sheetData>
  <mergeCells count="42">
    <mergeCell ref="A32:A33"/>
    <mergeCell ref="B32:B33"/>
    <mergeCell ref="A34:A35"/>
    <mergeCell ref="B34:B35"/>
    <mergeCell ref="A42:A43"/>
    <mergeCell ref="B42:B43"/>
    <mergeCell ref="A36:A37"/>
    <mergeCell ref="B36:B37"/>
    <mergeCell ref="A38:A39"/>
    <mergeCell ref="B38:B39"/>
    <mergeCell ref="A40:A41"/>
    <mergeCell ref="B40:B41"/>
    <mergeCell ref="A24:A25"/>
    <mergeCell ref="B24:B25"/>
    <mergeCell ref="A26:A27"/>
    <mergeCell ref="B26:B27"/>
    <mergeCell ref="A30:A31"/>
    <mergeCell ref="B30:B31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:O1"/>
    <mergeCell ref="A2:A3"/>
    <mergeCell ref="B2:B3"/>
    <mergeCell ref="C2:C3"/>
    <mergeCell ref="D2:D3"/>
    <mergeCell ref="E2:E3"/>
    <mergeCell ref="F2:L2"/>
    <mergeCell ref="M2:M3"/>
    <mergeCell ref="N2:N3"/>
    <mergeCell ref="O2:O3"/>
    <mergeCell ref="F3:J3"/>
    <mergeCell ref="K3:L3"/>
  </mergeCells>
  <phoneticPr fontId="3" type="noConversion"/>
  <pageMargins left="0" right="0" top="0.74803149606299213" bottom="0.74803149606299213" header="0.31496062992125984" footer="0.31496062992125984"/>
  <pageSetup paperSize="9" scale="98" orientation="portrait" horizontalDpi="429496729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zoomScaleNormal="100" workbookViewId="0">
      <selection activeCell="O34" sqref="O34"/>
    </sheetView>
  </sheetViews>
  <sheetFormatPr defaultRowHeight="16.5"/>
  <cols>
    <col min="1" max="1" width="7.375" style="1" customWidth="1"/>
    <col min="2" max="2" width="16" style="1" customWidth="1"/>
    <col min="3" max="3" width="11.125" style="1" customWidth="1"/>
    <col min="4" max="4" width="9" style="1"/>
    <col min="5" max="5" width="7.75" style="1" customWidth="1"/>
    <col min="6" max="6" width="12.875" style="1" customWidth="1"/>
    <col min="7" max="8" width="12.625" style="3" hidden="1" customWidth="1"/>
    <col min="9" max="9" width="14.625" style="1" hidden="1" customWidth="1"/>
    <col min="10" max="10" width="14.125" style="1" customWidth="1"/>
    <col min="11" max="11" width="14.625" style="1" customWidth="1"/>
    <col min="12" max="12" width="12.75" style="1" customWidth="1"/>
    <col min="13" max="13" width="16" style="3" customWidth="1"/>
    <col min="14" max="14" width="14.875" style="1" customWidth="1"/>
    <col min="15" max="15" width="11" style="1" bestFit="1" customWidth="1"/>
    <col min="16" max="16" width="9.5" style="1" bestFit="1" customWidth="1"/>
    <col min="17" max="16384" width="9" style="1"/>
  </cols>
  <sheetData>
    <row r="1" spans="1:16" ht="45.75" customHeight="1">
      <c r="A1" s="70" t="s">
        <v>213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6" ht="30" customHeight="1">
      <c r="A2" s="86" t="s">
        <v>154</v>
      </c>
      <c r="B2" s="88" t="s">
        <v>0</v>
      </c>
      <c r="C2" s="88" t="s">
        <v>1</v>
      </c>
      <c r="D2" s="86" t="s">
        <v>2</v>
      </c>
      <c r="E2" s="77" t="s">
        <v>155</v>
      </c>
      <c r="F2" s="79" t="s">
        <v>206</v>
      </c>
      <c r="G2" s="80"/>
      <c r="H2" s="80"/>
      <c r="I2" s="80"/>
      <c r="J2" s="80"/>
      <c r="K2" s="80"/>
      <c r="L2" s="81"/>
      <c r="M2" s="73" t="s">
        <v>157</v>
      </c>
      <c r="N2" s="75" t="s">
        <v>158</v>
      </c>
      <c r="O2" s="77" t="s">
        <v>156</v>
      </c>
      <c r="P2" s="45"/>
    </row>
    <row r="3" spans="1:16" ht="30" customHeight="1">
      <c r="A3" s="87"/>
      <c r="B3" s="89"/>
      <c r="C3" s="89"/>
      <c r="D3" s="87"/>
      <c r="E3" s="78"/>
      <c r="F3" s="82" t="s">
        <v>207</v>
      </c>
      <c r="G3" s="83"/>
      <c r="H3" s="83"/>
      <c r="I3" s="83"/>
      <c r="J3" s="84"/>
      <c r="K3" s="85" t="s">
        <v>208</v>
      </c>
      <c r="L3" s="85"/>
      <c r="M3" s="74"/>
      <c r="N3" s="76"/>
      <c r="O3" s="78"/>
      <c r="P3" s="45"/>
    </row>
    <row r="4" spans="1:16" ht="30" customHeight="1">
      <c r="A4" s="63"/>
      <c r="B4" s="64"/>
      <c r="C4" s="64"/>
      <c r="D4" s="63"/>
      <c r="E4" s="61"/>
      <c r="F4" s="33" t="s">
        <v>210</v>
      </c>
      <c r="G4" s="44"/>
      <c r="H4" s="44"/>
      <c r="I4" s="34"/>
      <c r="J4" s="34" t="s">
        <v>211</v>
      </c>
      <c r="K4" s="34" t="s">
        <v>210</v>
      </c>
      <c r="L4" s="66" t="s">
        <v>211</v>
      </c>
      <c r="M4" s="65"/>
      <c r="N4" s="62"/>
      <c r="O4" s="61"/>
      <c r="P4" s="45"/>
    </row>
    <row r="5" spans="1:16" ht="36.75" customHeight="1">
      <c r="A5" s="35"/>
      <c r="B5" s="49" t="s">
        <v>3</v>
      </c>
      <c r="C5" s="49"/>
      <c r="D5" s="35"/>
      <c r="E5" s="35"/>
      <c r="F5" s="58">
        <f>SUM(F6:F38)</f>
        <v>2652670</v>
      </c>
      <c r="G5" s="36">
        <f>SUM(G6:G36)</f>
        <v>2591030</v>
      </c>
      <c r="H5" s="36">
        <f>SUM(H6:H36)</f>
        <v>25223930</v>
      </c>
      <c r="I5" s="59">
        <f>SUM(I6:I36)</f>
        <v>2188047.1041000001</v>
      </c>
      <c r="J5" s="58">
        <f>SUM(J6:J38)</f>
        <v>28990000</v>
      </c>
      <c r="K5" s="58">
        <f>SUM(K6:K38)</f>
        <v>2712390</v>
      </c>
      <c r="L5" s="58">
        <f>SUM(L6:L38)</f>
        <v>29162920</v>
      </c>
      <c r="M5" s="58">
        <f>SUM(M6:M38)</f>
        <v>2652670</v>
      </c>
      <c r="N5" s="67">
        <f>SUM(N6:N38)</f>
        <v>28990000</v>
      </c>
      <c r="O5" s="60"/>
    </row>
    <row r="6" spans="1:16" s="2" customFormat="1" ht="30" customHeight="1">
      <c r="A6" s="47">
        <v>1</v>
      </c>
      <c r="B6" s="19" t="s">
        <v>74</v>
      </c>
      <c r="C6" s="4" t="s">
        <v>89</v>
      </c>
      <c r="D6" s="4" t="s">
        <v>6</v>
      </c>
      <c r="E6" s="4">
        <v>16</v>
      </c>
      <c r="F6" s="54">
        <v>66220</v>
      </c>
      <c r="G6" s="13">
        <v>66160</v>
      </c>
      <c r="H6" s="13">
        <f t="shared" ref="H6:H36" si="0">G6*E6</f>
        <v>1058560</v>
      </c>
      <c r="I6" s="50">
        <f t="shared" ref="I6:I36" si="1">G6*0.84447</f>
        <v>55870.135200000004</v>
      </c>
      <c r="J6" s="13">
        <f t="shared" ref="J6:J38" si="2">E6*F6</f>
        <v>1059520</v>
      </c>
      <c r="K6" s="51">
        <v>65000</v>
      </c>
      <c r="L6" s="51">
        <f t="shared" ref="L6:L38" si="3">E6*K6</f>
        <v>1040000</v>
      </c>
      <c r="M6" s="54">
        <v>66220</v>
      </c>
      <c r="N6" s="51">
        <f t="shared" ref="N6:N38" si="4">E6*M6</f>
        <v>1059520</v>
      </c>
      <c r="O6" s="17" t="s">
        <v>100</v>
      </c>
    </row>
    <row r="7" spans="1:16" s="2" customFormat="1" ht="30" customHeight="1">
      <c r="A7" s="47">
        <v>2</v>
      </c>
      <c r="B7" s="19" t="s">
        <v>75</v>
      </c>
      <c r="C7" s="4" t="s">
        <v>76</v>
      </c>
      <c r="D7" s="4" t="s">
        <v>6</v>
      </c>
      <c r="E7" s="4">
        <v>20</v>
      </c>
      <c r="F7" s="54">
        <v>2310</v>
      </c>
      <c r="G7" s="13">
        <v>2300</v>
      </c>
      <c r="H7" s="13">
        <f t="shared" si="0"/>
        <v>46000</v>
      </c>
      <c r="I7" s="50">
        <f t="shared" si="1"/>
        <v>1942.2810000000002</v>
      </c>
      <c r="J7" s="13">
        <f t="shared" si="2"/>
        <v>46200</v>
      </c>
      <c r="K7" s="51">
        <v>2200</v>
      </c>
      <c r="L7" s="51">
        <f t="shared" si="3"/>
        <v>44000</v>
      </c>
      <c r="M7" s="54">
        <v>2310</v>
      </c>
      <c r="N7" s="51">
        <f t="shared" si="4"/>
        <v>46200</v>
      </c>
      <c r="O7" s="17" t="s">
        <v>101</v>
      </c>
    </row>
    <row r="8" spans="1:16" s="2" customFormat="1" ht="30" customHeight="1">
      <c r="A8" s="47">
        <v>3</v>
      </c>
      <c r="B8" s="19" t="s">
        <v>90</v>
      </c>
      <c r="C8" s="4" t="s">
        <v>76</v>
      </c>
      <c r="D8" s="4" t="s">
        <v>6</v>
      </c>
      <c r="E8" s="4">
        <v>1</v>
      </c>
      <c r="F8" s="54">
        <v>5280</v>
      </c>
      <c r="G8" s="13">
        <v>5850</v>
      </c>
      <c r="H8" s="13">
        <f t="shared" si="0"/>
        <v>5850</v>
      </c>
      <c r="I8" s="50">
        <f t="shared" si="1"/>
        <v>4940.1495000000004</v>
      </c>
      <c r="J8" s="13">
        <f t="shared" si="2"/>
        <v>5280</v>
      </c>
      <c r="K8" s="51">
        <v>5000</v>
      </c>
      <c r="L8" s="51">
        <f t="shared" si="3"/>
        <v>5000</v>
      </c>
      <c r="M8" s="54">
        <v>5280</v>
      </c>
      <c r="N8" s="51">
        <f t="shared" si="4"/>
        <v>5280</v>
      </c>
      <c r="O8" s="17" t="s">
        <v>104</v>
      </c>
    </row>
    <row r="9" spans="1:16" s="2" customFormat="1" ht="30" customHeight="1">
      <c r="A9" s="47">
        <v>4</v>
      </c>
      <c r="B9" s="19" t="s">
        <v>77</v>
      </c>
      <c r="C9" s="4" t="s">
        <v>78</v>
      </c>
      <c r="D9" s="4" t="s">
        <v>6</v>
      </c>
      <c r="E9" s="4">
        <v>40</v>
      </c>
      <c r="F9" s="54">
        <v>15840</v>
      </c>
      <c r="G9" s="13">
        <v>15880</v>
      </c>
      <c r="H9" s="13">
        <f t="shared" si="0"/>
        <v>635200</v>
      </c>
      <c r="I9" s="50">
        <f t="shared" si="1"/>
        <v>13410.1836</v>
      </c>
      <c r="J9" s="13">
        <f t="shared" si="2"/>
        <v>633600</v>
      </c>
      <c r="K9" s="51">
        <v>16500</v>
      </c>
      <c r="L9" s="51">
        <f t="shared" si="3"/>
        <v>660000</v>
      </c>
      <c r="M9" s="54">
        <v>15840</v>
      </c>
      <c r="N9" s="51">
        <f t="shared" si="4"/>
        <v>633600</v>
      </c>
      <c r="O9" s="17" t="s">
        <v>106</v>
      </c>
    </row>
    <row r="10" spans="1:16" s="2" customFormat="1" ht="30" customHeight="1">
      <c r="A10" s="47">
        <v>5</v>
      </c>
      <c r="B10" s="19" t="s">
        <v>79</v>
      </c>
      <c r="C10" s="4" t="s">
        <v>143</v>
      </c>
      <c r="D10" s="4" t="s">
        <v>6</v>
      </c>
      <c r="E10" s="4">
        <v>3</v>
      </c>
      <c r="F10" s="54">
        <v>84590</v>
      </c>
      <c r="G10" s="13">
        <v>84180</v>
      </c>
      <c r="H10" s="13">
        <f t="shared" si="0"/>
        <v>252540</v>
      </c>
      <c r="I10" s="50">
        <f t="shared" si="1"/>
        <v>71087.484600000011</v>
      </c>
      <c r="J10" s="13">
        <f t="shared" si="2"/>
        <v>253770</v>
      </c>
      <c r="K10" s="51">
        <v>46200</v>
      </c>
      <c r="L10" s="51">
        <f t="shared" si="3"/>
        <v>138600</v>
      </c>
      <c r="M10" s="54">
        <v>84590</v>
      </c>
      <c r="N10" s="51">
        <f t="shared" si="4"/>
        <v>253770</v>
      </c>
      <c r="O10" s="17" t="s">
        <v>102</v>
      </c>
    </row>
    <row r="11" spans="1:16" s="2" customFormat="1" ht="30" customHeight="1">
      <c r="A11" s="47">
        <v>6</v>
      </c>
      <c r="B11" s="19" t="s">
        <v>80</v>
      </c>
      <c r="C11" s="4" t="s">
        <v>81</v>
      </c>
      <c r="D11" s="4" t="s">
        <v>6</v>
      </c>
      <c r="E11" s="4">
        <v>14</v>
      </c>
      <c r="F11" s="54">
        <v>66000</v>
      </c>
      <c r="G11" s="13">
        <v>65920</v>
      </c>
      <c r="H11" s="13">
        <f t="shared" si="0"/>
        <v>922880</v>
      </c>
      <c r="I11" s="50">
        <f t="shared" si="1"/>
        <v>55667.462400000004</v>
      </c>
      <c r="J11" s="13">
        <f t="shared" si="2"/>
        <v>924000</v>
      </c>
      <c r="K11" s="51">
        <v>60060.000000000015</v>
      </c>
      <c r="L11" s="51">
        <f t="shared" si="3"/>
        <v>840840.00000000023</v>
      </c>
      <c r="M11" s="54">
        <v>66000</v>
      </c>
      <c r="N11" s="51">
        <f t="shared" si="4"/>
        <v>924000</v>
      </c>
      <c r="O11" s="17" t="s">
        <v>121</v>
      </c>
    </row>
    <row r="12" spans="1:16" s="2" customFormat="1" ht="30" customHeight="1">
      <c r="A12" s="47">
        <v>7</v>
      </c>
      <c r="B12" s="28" t="s">
        <v>188</v>
      </c>
      <c r="C12" s="4" t="s">
        <v>78</v>
      </c>
      <c r="D12" s="4" t="s">
        <v>6</v>
      </c>
      <c r="E12" s="4">
        <v>10</v>
      </c>
      <c r="F12" s="54">
        <v>17600</v>
      </c>
      <c r="G12" s="13">
        <v>17320</v>
      </c>
      <c r="H12" s="13">
        <f t="shared" si="0"/>
        <v>173200</v>
      </c>
      <c r="I12" s="50">
        <f t="shared" si="1"/>
        <v>14626.2204</v>
      </c>
      <c r="J12" s="13">
        <f t="shared" si="2"/>
        <v>176000</v>
      </c>
      <c r="K12" s="51">
        <v>16500</v>
      </c>
      <c r="L12" s="51">
        <f t="shared" si="3"/>
        <v>165000</v>
      </c>
      <c r="M12" s="54">
        <v>17600</v>
      </c>
      <c r="N12" s="51">
        <f t="shared" si="4"/>
        <v>176000</v>
      </c>
      <c r="O12" s="17" t="s">
        <v>103</v>
      </c>
    </row>
    <row r="13" spans="1:16" s="2" customFormat="1" ht="30" customHeight="1">
      <c r="A13" s="47">
        <v>8</v>
      </c>
      <c r="B13" s="19" t="s">
        <v>146</v>
      </c>
      <c r="C13" s="4" t="s">
        <v>78</v>
      </c>
      <c r="D13" s="4" t="s">
        <v>6</v>
      </c>
      <c r="E13" s="4">
        <v>24</v>
      </c>
      <c r="F13" s="54">
        <v>31350</v>
      </c>
      <c r="G13" s="13">
        <v>31310</v>
      </c>
      <c r="H13" s="13">
        <f t="shared" si="0"/>
        <v>751440</v>
      </c>
      <c r="I13" s="50">
        <f t="shared" si="1"/>
        <v>26440.3557</v>
      </c>
      <c r="J13" s="13">
        <f t="shared" si="2"/>
        <v>752400</v>
      </c>
      <c r="K13" s="51">
        <v>30000</v>
      </c>
      <c r="L13" s="51">
        <f t="shared" si="3"/>
        <v>720000</v>
      </c>
      <c r="M13" s="54">
        <v>31350</v>
      </c>
      <c r="N13" s="51">
        <f t="shared" si="4"/>
        <v>752400</v>
      </c>
      <c r="O13" s="17" t="s">
        <v>103</v>
      </c>
    </row>
    <row r="14" spans="1:16" s="2" customFormat="1" ht="30" customHeight="1">
      <c r="A14" s="47">
        <v>9</v>
      </c>
      <c r="B14" s="19" t="s">
        <v>83</v>
      </c>
      <c r="C14" s="4" t="s">
        <v>84</v>
      </c>
      <c r="D14" s="4" t="s">
        <v>6</v>
      </c>
      <c r="E14" s="4">
        <v>5</v>
      </c>
      <c r="F14" s="54">
        <v>17600</v>
      </c>
      <c r="G14" s="13">
        <v>18850</v>
      </c>
      <c r="H14" s="13">
        <f t="shared" si="0"/>
        <v>94250</v>
      </c>
      <c r="I14" s="50">
        <f t="shared" si="1"/>
        <v>15918.2595</v>
      </c>
      <c r="J14" s="13">
        <f t="shared" si="2"/>
        <v>88000</v>
      </c>
      <c r="K14" s="51">
        <v>16500</v>
      </c>
      <c r="L14" s="51">
        <f t="shared" si="3"/>
        <v>82500</v>
      </c>
      <c r="M14" s="54">
        <v>17600</v>
      </c>
      <c r="N14" s="51">
        <f t="shared" si="4"/>
        <v>88000</v>
      </c>
      <c r="O14" s="17"/>
    </row>
    <row r="15" spans="1:16" s="2" customFormat="1" ht="30" customHeight="1">
      <c r="A15" s="47">
        <v>10</v>
      </c>
      <c r="B15" s="19" t="s">
        <v>91</v>
      </c>
      <c r="C15" s="4" t="s">
        <v>85</v>
      </c>
      <c r="D15" s="4" t="s">
        <v>6</v>
      </c>
      <c r="E15" s="4">
        <v>44</v>
      </c>
      <c r="F15" s="54">
        <v>286000</v>
      </c>
      <c r="G15" s="13">
        <v>297620</v>
      </c>
      <c r="H15" s="13">
        <f t="shared" si="0"/>
        <v>13095280</v>
      </c>
      <c r="I15" s="50">
        <f t="shared" si="1"/>
        <v>251331.16140000001</v>
      </c>
      <c r="J15" s="13">
        <f t="shared" si="2"/>
        <v>12584000</v>
      </c>
      <c r="K15" s="51">
        <v>286000</v>
      </c>
      <c r="L15" s="51">
        <f t="shared" si="3"/>
        <v>12584000</v>
      </c>
      <c r="M15" s="54">
        <v>286000</v>
      </c>
      <c r="N15" s="51">
        <f t="shared" si="4"/>
        <v>12584000</v>
      </c>
      <c r="O15" s="17" t="s">
        <v>107</v>
      </c>
    </row>
    <row r="16" spans="1:16" s="2" customFormat="1" ht="30" customHeight="1">
      <c r="A16" s="47">
        <v>11</v>
      </c>
      <c r="B16" s="19" t="s">
        <v>92</v>
      </c>
      <c r="C16" s="4" t="s">
        <v>189</v>
      </c>
      <c r="D16" s="4" t="s">
        <v>6</v>
      </c>
      <c r="E16" s="4">
        <v>14</v>
      </c>
      <c r="F16" s="54">
        <v>6050</v>
      </c>
      <c r="G16" s="13">
        <v>6010</v>
      </c>
      <c r="H16" s="13">
        <f t="shared" si="0"/>
        <v>84140</v>
      </c>
      <c r="I16" s="50">
        <f t="shared" si="1"/>
        <v>5075.2647000000006</v>
      </c>
      <c r="J16" s="13">
        <f t="shared" si="2"/>
        <v>84700</v>
      </c>
      <c r="K16" s="51">
        <v>5720</v>
      </c>
      <c r="L16" s="51">
        <f t="shared" si="3"/>
        <v>80080</v>
      </c>
      <c r="M16" s="54">
        <v>6050</v>
      </c>
      <c r="N16" s="51">
        <f t="shared" si="4"/>
        <v>84700</v>
      </c>
      <c r="O16" s="18"/>
    </row>
    <row r="17" spans="1:15" s="2" customFormat="1" ht="30" customHeight="1">
      <c r="A17" s="47">
        <v>12</v>
      </c>
      <c r="B17" s="19" t="s">
        <v>93</v>
      </c>
      <c r="C17" s="4" t="s">
        <v>94</v>
      </c>
      <c r="D17" s="4" t="s">
        <v>6</v>
      </c>
      <c r="E17" s="4">
        <v>1</v>
      </c>
      <c r="F17" s="54">
        <v>38720</v>
      </c>
      <c r="G17" s="13">
        <v>39050</v>
      </c>
      <c r="H17" s="13">
        <f t="shared" si="0"/>
        <v>39050</v>
      </c>
      <c r="I17" s="50">
        <f t="shared" si="1"/>
        <v>32976.553500000002</v>
      </c>
      <c r="J17" s="13">
        <f t="shared" si="2"/>
        <v>38720</v>
      </c>
      <c r="K17" s="51">
        <v>36300</v>
      </c>
      <c r="L17" s="51">
        <f t="shared" si="3"/>
        <v>36300</v>
      </c>
      <c r="M17" s="54">
        <v>38720</v>
      </c>
      <c r="N17" s="51">
        <f t="shared" si="4"/>
        <v>38720</v>
      </c>
      <c r="O17" s="17" t="s">
        <v>122</v>
      </c>
    </row>
    <row r="18" spans="1:15" s="2" customFormat="1" ht="30" customHeight="1">
      <c r="A18" s="47">
        <v>13</v>
      </c>
      <c r="B18" s="19" t="s">
        <v>95</v>
      </c>
      <c r="C18" s="4" t="s">
        <v>96</v>
      </c>
      <c r="D18" s="4" t="s">
        <v>6</v>
      </c>
      <c r="E18" s="4">
        <v>10</v>
      </c>
      <c r="F18" s="54">
        <v>16500</v>
      </c>
      <c r="G18" s="13">
        <v>9310</v>
      </c>
      <c r="H18" s="13">
        <f t="shared" si="0"/>
        <v>93100</v>
      </c>
      <c r="I18" s="50">
        <f t="shared" si="1"/>
        <v>7862.0157000000008</v>
      </c>
      <c r="J18" s="13">
        <f t="shared" si="2"/>
        <v>165000</v>
      </c>
      <c r="K18" s="51">
        <v>49500</v>
      </c>
      <c r="L18" s="51">
        <f t="shared" si="3"/>
        <v>495000</v>
      </c>
      <c r="M18" s="54">
        <v>16500</v>
      </c>
      <c r="N18" s="51">
        <f t="shared" si="4"/>
        <v>165000</v>
      </c>
      <c r="O18" s="17" t="s">
        <v>104</v>
      </c>
    </row>
    <row r="19" spans="1:15" s="2" customFormat="1" ht="30" customHeight="1">
      <c r="A19" s="47">
        <v>14</v>
      </c>
      <c r="B19" s="28" t="s">
        <v>161</v>
      </c>
      <c r="C19" s="4" t="s">
        <v>162</v>
      </c>
      <c r="D19" s="4" t="s">
        <v>97</v>
      </c>
      <c r="E19" s="4">
        <v>5</v>
      </c>
      <c r="F19" s="54">
        <v>24200</v>
      </c>
      <c r="G19" s="13">
        <v>24350</v>
      </c>
      <c r="H19" s="13">
        <f t="shared" si="0"/>
        <v>121750</v>
      </c>
      <c r="I19" s="50">
        <f t="shared" si="1"/>
        <v>20562.844500000003</v>
      </c>
      <c r="J19" s="13">
        <f t="shared" si="2"/>
        <v>121000</v>
      </c>
      <c r="K19" s="51">
        <v>22880</v>
      </c>
      <c r="L19" s="51">
        <f t="shared" si="3"/>
        <v>114400</v>
      </c>
      <c r="M19" s="54">
        <v>24200</v>
      </c>
      <c r="N19" s="51">
        <f t="shared" si="4"/>
        <v>121000</v>
      </c>
      <c r="O19" s="17" t="s">
        <v>199</v>
      </c>
    </row>
    <row r="20" spans="1:15" s="2" customFormat="1" ht="30" customHeight="1">
      <c r="A20" s="47">
        <v>15</v>
      </c>
      <c r="B20" s="19" t="s">
        <v>98</v>
      </c>
      <c r="C20" s="4" t="s">
        <v>86</v>
      </c>
      <c r="D20" s="4" t="s">
        <v>6</v>
      </c>
      <c r="E20" s="4">
        <v>20</v>
      </c>
      <c r="F20" s="54">
        <v>3960</v>
      </c>
      <c r="G20" s="13">
        <v>3950</v>
      </c>
      <c r="H20" s="13">
        <f t="shared" si="0"/>
        <v>79000</v>
      </c>
      <c r="I20" s="50">
        <f t="shared" si="1"/>
        <v>3335.6565000000001</v>
      </c>
      <c r="J20" s="13">
        <f t="shared" si="2"/>
        <v>79200</v>
      </c>
      <c r="K20" s="51">
        <v>3850</v>
      </c>
      <c r="L20" s="51">
        <f t="shared" si="3"/>
        <v>77000</v>
      </c>
      <c r="M20" s="54">
        <v>3960</v>
      </c>
      <c r="N20" s="51">
        <f t="shared" si="4"/>
        <v>79200</v>
      </c>
      <c r="O20" s="17" t="s">
        <v>121</v>
      </c>
    </row>
    <row r="21" spans="1:15" s="2" customFormat="1" ht="30" customHeight="1">
      <c r="A21" s="47">
        <v>16</v>
      </c>
      <c r="B21" s="19" t="s">
        <v>87</v>
      </c>
      <c r="C21" s="4" t="s">
        <v>88</v>
      </c>
      <c r="D21" s="4" t="s">
        <v>13</v>
      </c>
      <c r="E21" s="4">
        <v>2</v>
      </c>
      <c r="F21" s="54">
        <v>12100</v>
      </c>
      <c r="G21" s="13">
        <v>12020</v>
      </c>
      <c r="H21" s="13">
        <f t="shared" si="0"/>
        <v>24040</v>
      </c>
      <c r="I21" s="50">
        <f t="shared" si="1"/>
        <v>10150.529400000001</v>
      </c>
      <c r="J21" s="13">
        <f t="shared" si="2"/>
        <v>24200</v>
      </c>
      <c r="K21" s="51">
        <v>11000</v>
      </c>
      <c r="L21" s="51">
        <f t="shared" si="3"/>
        <v>22000</v>
      </c>
      <c r="M21" s="54">
        <v>12100</v>
      </c>
      <c r="N21" s="51">
        <f t="shared" si="4"/>
        <v>24200</v>
      </c>
      <c r="O21" s="17" t="s">
        <v>105</v>
      </c>
    </row>
    <row r="22" spans="1:15" s="2" customFormat="1" ht="30" customHeight="1">
      <c r="A22" s="47">
        <v>17</v>
      </c>
      <c r="B22" s="29" t="s">
        <v>99</v>
      </c>
      <c r="C22" s="8" t="s">
        <v>82</v>
      </c>
      <c r="D22" s="4" t="s">
        <v>82</v>
      </c>
      <c r="E22" s="9">
        <v>5</v>
      </c>
      <c r="F22" s="54">
        <v>3300</v>
      </c>
      <c r="G22" s="13">
        <v>3320</v>
      </c>
      <c r="H22" s="13">
        <f t="shared" si="0"/>
        <v>16600</v>
      </c>
      <c r="I22" s="50">
        <f t="shared" si="1"/>
        <v>2803.6404000000002</v>
      </c>
      <c r="J22" s="13">
        <f t="shared" si="2"/>
        <v>16500</v>
      </c>
      <c r="K22" s="51">
        <v>3000</v>
      </c>
      <c r="L22" s="51">
        <f t="shared" si="3"/>
        <v>15000</v>
      </c>
      <c r="M22" s="54">
        <v>3300</v>
      </c>
      <c r="N22" s="51">
        <f t="shared" si="4"/>
        <v>16500</v>
      </c>
      <c r="O22" s="40"/>
    </row>
    <row r="23" spans="1:15" s="2" customFormat="1" ht="30" customHeight="1">
      <c r="A23" s="47">
        <v>18</v>
      </c>
      <c r="B23" s="23" t="s">
        <v>118</v>
      </c>
      <c r="C23" s="10" t="s">
        <v>133</v>
      </c>
      <c r="D23" s="4" t="s">
        <v>6</v>
      </c>
      <c r="E23" s="4">
        <v>5</v>
      </c>
      <c r="F23" s="56">
        <v>13200</v>
      </c>
      <c r="G23" s="13">
        <v>12820</v>
      </c>
      <c r="H23" s="13">
        <f t="shared" si="0"/>
        <v>64100</v>
      </c>
      <c r="I23" s="50">
        <f t="shared" si="1"/>
        <v>10826.1054</v>
      </c>
      <c r="J23" s="13">
        <f t="shared" si="2"/>
        <v>66000</v>
      </c>
      <c r="K23" s="51">
        <v>15000</v>
      </c>
      <c r="L23" s="51">
        <f t="shared" si="3"/>
        <v>75000</v>
      </c>
      <c r="M23" s="56">
        <v>13200</v>
      </c>
      <c r="N23" s="51">
        <f t="shared" si="4"/>
        <v>66000</v>
      </c>
      <c r="O23" s="41"/>
    </row>
    <row r="24" spans="1:15" s="2" customFormat="1" ht="30" customHeight="1">
      <c r="A24" s="47">
        <v>19</v>
      </c>
      <c r="B24" s="24" t="s">
        <v>127</v>
      </c>
      <c r="C24" s="20" t="s">
        <v>123</v>
      </c>
      <c r="D24" s="4" t="s">
        <v>6</v>
      </c>
      <c r="E24" s="4">
        <v>5</v>
      </c>
      <c r="F24" s="56">
        <v>276870</v>
      </c>
      <c r="G24" s="13">
        <v>277270</v>
      </c>
      <c r="H24" s="13">
        <f t="shared" si="0"/>
        <v>1386350</v>
      </c>
      <c r="I24" s="50">
        <f t="shared" si="1"/>
        <v>234146.19690000001</v>
      </c>
      <c r="J24" s="13">
        <f t="shared" si="2"/>
        <v>1384350</v>
      </c>
      <c r="K24" s="51">
        <v>291000</v>
      </c>
      <c r="L24" s="51">
        <f t="shared" si="3"/>
        <v>1455000</v>
      </c>
      <c r="M24" s="56">
        <v>276870</v>
      </c>
      <c r="N24" s="51">
        <f t="shared" si="4"/>
        <v>1384350</v>
      </c>
      <c r="O24" s="24" t="s">
        <v>120</v>
      </c>
    </row>
    <row r="25" spans="1:15" ht="30" customHeight="1">
      <c r="A25" s="47">
        <v>20</v>
      </c>
      <c r="B25" s="24" t="s">
        <v>124</v>
      </c>
      <c r="C25" s="20" t="s">
        <v>123</v>
      </c>
      <c r="D25" s="4" t="s">
        <v>6</v>
      </c>
      <c r="E25" s="4">
        <v>5</v>
      </c>
      <c r="F25" s="56">
        <v>276870</v>
      </c>
      <c r="G25" s="13">
        <v>277270</v>
      </c>
      <c r="H25" s="13">
        <f t="shared" si="0"/>
        <v>1386350</v>
      </c>
      <c r="I25" s="50">
        <f t="shared" si="1"/>
        <v>234146.19690000001</v>
      </c>
      <c r="J25" s="13">
        <f t="shared" si="2"/>
        <v>1384350</v>
      </c>
      <c r="K25" s="51">
        <v>291000</v>
      </c>
      <c r="L25" s="51">
        <f t="shared" si="3"/>
        <v>1455000</v>
      </c>
      <c r="M25" s="56">
        <v>276870</v>
      </c>
      <c r="N25" s="51">
        <f t="shared" si="4"/>
        <v>1384350</v>
      </c>
      <c r="O25" s="24" t="s">
        <v>120</v>
      </c>
    </row>
    <row r="26" spans="1:15" ht="30" customHeight="1">
      <c r="A26" s="47">
        <v>21</v>
      </c>
      <c r="B26" s="24" t="s">
        <v>128</v>
      </c>
      <c r="C26" s="10" t="s">
        <v>130</v>
      </c>
      <c r="D26" s="4" t="s">
        <v>6</v>
      </c>
      <c r="E26" s="4">
        <v>2</v>
      </c>
      <c r="F26" s="55">
        <v>50270</v>
      </c>
      <c r="G26" s="13">
        <v>50570</v>
      </c>
      <c r="H26" s="13">
        <f t="shared" si="0"/>
        <v>101140</v>
      </c>
      <c r="I26" s="50">
        <f t="shared" si="1"/>
        <v>42704.847900000001</v>
      </c>
      <c r="J26" s="13">
        <f t="shared" si="2"/>
        <v>100540</v>
      </c>
      <c r="K26" s="51">
        <v>54000</v>
      </c>
      <c r="L26" s="51">
        <f t="shared" si="3"/>
        <v>108000</v>
      </c>
      <c r="M26" s="55">
        <v>50270</v>
      </c>
      <c r="N26" s="51">
        <f t="shared" si="4"/>
        <v>100540</v>
      </c>
      <c r="O26" s="24" t="s">
        <v>120</v>
      </c>
    </row>
    <row r="27" spans="1:15" ht="30" customHeight="1">
      <c r="A27" s="47">
        <v>22</v>
      </c>
      <c r="B27" s="24" t="s">
        <v>129</v>
      </c>
      <c r="C27" s="10" t="s">
        <v>131</v>
      </c>
      <c r="D27" s="4" t="s">
        <v>6</v>
      </c>
      <c r="E27" s="4">
        <v>2</v>
      </c>
      <c r="F27" s="55">
        <v>66440</v>
      </c>
      <c r="G27" s="13">
        <v>66630</v>
      </c>
      <c r="H27" s="13">
        <f t="shared" si="0"/>
        <v>133260</v>
      </c>
      <c r="I27" s="50">
        <f t="shared" si="1"/>
        <v>56267.036100000005</v>
      </c>
      <c r="J27" s="13">
        <f t="shared" si="2"/>
        <v>132880</v>
      </c>
      <c r="K27" s="51">
        <v>70000</v>
      </c>
      <c r="L27" s="51">
        <f t="shared" si="3"/>
        <v>140000</v>
      </c>
      <c r="M27" s="55">
        <v>66440</v>
      </c>
      <c r="N27" s="51">
        <f t="shared" si="4"/>
        <v>132880</v>
      </c>
      <c r="O27" s="24" t="s">
        <v>120</v>
      </c>
    </row>
    <row r="28" spans="1:15" ht="30" customHeight="1">
      <c r="A28" s="47">
        <v>23</v>
      </c>
      <c r="B28" s="24" t="s">
        <v>125</v>
      </c>
      <c r="C28" s="20" t="s">
        <v>137</v>
      </c>
      <c r="D28" s="4" t="s">
        <v>6</v>
      </c>
      <c r="E28" s="20">
        <v>3</v>
      </c>
      <c r="F28" s="55">
        <v>387640</v>
      </c>
      <c r="G28" s="13">
        <v>388200</v>
      </c>
      <c r="H28" s="13">
        <f t="shared" si="0"/>
        <v>1164600</v>
      </c>
      <c r="I28" s="50">
        <f t="shared" si="1"/>
        <v>327823.25400000002</v>
      </c>
      <c r="J28" s="13">
        <f t="shared" si="2"/>
        <v>1162920</v>
      </c>
      <c r="K28" s="51">
        <v>407000</v>
      </c>
      <c r="L28" s="51">
        <f t="shared" si="3"/>
        <v>1221000</v>
      </c>
      <c r="M28" s="55">
        <v>387640</v>
      </c>
      <c r="N28" s="51">
        <f t="shared" si="4"/>
        <v>1162920</v>
      </c>
      <c r="O28" s="24" t="s">
        <v>120</v>
      </c>
    </row>
    <row r="29" spans="1:15" ht="30" customHeight="1">
      <c r="A29" s="47">
        <v>24</v>
      </c>
      <c r="B29" s="24" t="s">
        <v>126</v>
      </c>
      <c r="C29" s="20" t="s">
        <v>138</v>
      </c>
      <c r="D29" s="4" t="s">
        <v>6</v>
      </c>
      <c r="E29" s="20">
        <v>5</v>
      </c>
      <c r="F29" s="55">
        <v>346060</v>
      </c>
      <c r="G29" s="13">
        <v>347290</v>
      </c>
      <c r="H29" s="13">
        <f t="shared" si="0"/>
        <v>1736450</v>
      </c>
      <c r="I29" s="50">
        <f t="shared" si="1"/>
        <v>293275.98630000005</v>
      </c>
      <c r="J29" s="13">
        <f t="shared" si="2"/>
        <v>1730300</v>
      </c>
      <c r="K29" s="51">
        <v>363000.00000000006</v>
      </c>
      <c r="L29" s="51">
        <f t="shared" si="3"/>
        <v>1815000.0000000002</v>
      </c>
      <c r="M29" s="55">
        <v>346060</v>
      </c>
      <c r="N29" s="51">
        <f t="shared" si="4"/>
        <v>1730300</v>
      </c>
      <c r="O29" s="24" t="s">
        <v>120</v>
      </c>
    </row>
    <row r="30" spans="1:15" ht="30" customHeight="1">
      <c r="A30" s="47">
        <v>25</v>
      </c>
      <c r="B30" s="30" t="s">
        <v>190</v>
      </c>
      <c r="C30" s="11" t="s">
        <v>144</v>
      </c>
      <c r="D30" s="4" t="s">
        <v>6</v>
      </c>
      <c r="E30" s="10">
        <v>1</v>
      </c>
      <c r="F30" s="55">
        <v>66000</v>
      </c>
      <c r="G30" s="13">
        <v>65920</v>
      </c>
      <c r="H30" s="13">
        <f t="shared" si="0"/>
        <v>65920</v>
      </c>
      <c r="I30" s="50">
        <f t="shared" si="1"/>
        <v>55667.462400000004</v>
      </c>
      <c r="J30" s="13">
        <f t="shared" si="2"/>
        <v>66000</v>
      </c>
      <c r="K30" s="51">
        <v>52800</v>
      </c>
      <c r="L30" s="51">
        <f t="shared" si="3"/>
        <v>52800</v>
      </c>
      <c r="M30" s="55">
        <v>66000</v>
      </c>
      <c r="N30" s="51">
        <f t="shared" si="4"/>
        <v>66000</v>
      </c>
      <c r="O30" s="24" t="s">
        <v>121</v>
      </c>
    </row>
    <row r="31" spans="1:15" ht="30" customHeight="1">
      <c r="A31" s="47">
        <v>26</v>
      </c>
      <c r="B31" s="31" t="s">
        <v>191</v>
      </c>
      <c r="C31" s="32" t="s">
        <v>192</v>
      </c>
      <c r="D31" s="19" t="s">
        <v>6</v>
      </c>
      <c r="E31" s="10">
        <v>45</v>
      </c>
      <c r="F31" s="57">
        <v>9900</v>
      </c>
      <c r="G31" s="13">
        <v>9870</v>
      </c>
      <c r="H31" s="13">
        <f t="shared" si="0"/>
        <v>444150</v>
      </c>
      <c r="I31" s="50">
        <f t="shared" si="1"/>
        <v>8334.9189000000006</v>
      </c>
      <c r="J31" s="13">
        <f t="shared" si="2"/>
        <v>445500</v>
      </c>
      <c r="K31" s="51">
        <v>8800</v>
      </c>
      <c r="L31" s="51">
        <f t="shared" si="3"/>
        <v>396000</v>
      </c>
      <c r="M31" s="57">
        <v>9900</v>
      </c>
      <c r="N31" s="51">
        <f t="shared" si="4"/>
        <v>445500</v>
      </c>
      <c r="O31" s="24" t="s">
        <v>200</v>
      </c>
    </row>
    <row r="32" spans="1:15" ht="30" customHeight="1">
      <c r="A32" s="47">
        <v>27</v>
      </c>
      <c r="B32" s="31" t="s">
        <v>193</v>
      </c>
      <c r="C32" s="19" t="s">
        <v>194</v>
      </c>
      <c r="D32" s="19" t="s">
        <v>6</v>
      </c>
      <c r="E32" s="10">
        <v>5</v>
      </c>
      <c r="F32" s="57">
        <v>126720</v>
      </c>
      <c r="G32" s="13">
        <v>127410</v>
      </c>
      <c r="H32" s="13">
        <f t="shared" si="0"/>
        <v>637050</v>
      </c>
      <c r="I32" s="50">
        <f t="shared" si="1"/>
        <v>107593.92270000001</v>
      </c>
      <c r="J32" s="13">
        <f t="shared" si="2"/>
        <v>633600</v>
      </c>
      <c r="K32" s="51">
        <v>120000</v>
      </c>
      <c r="L32" s="51">
        <f t="shared" si="3"/>
        <v>600000</v>
      </c>
      <c r="M32" s="57">
        <v>126720</v>
      </c>
      <c r="N32" s="51">
        <f t="shared" si="4"/>
        <v>633600</v>
      </c>
      <c r="O32" s="24"/>
    </row>
    <row r="33" spans="1:15" ht="30" customHeight="1">
      <c r="A33" s="47">
        <v>28</v>
      </c>
      <c r="B33" s="30" t="s">
        <v>152</v>
      </c>
      <c r="C33" s="20" t="s">
        <v>153</v>
      </c>
      <c r="D33" s="4" t="s">
        <v>6</v>
      </c>
      <c r="E33" s="10">
        <v>2</v>
      </c>
      <c r="F33" s="55">
        <v>220000</v>
      </c>
      <c r="G33" s="13">
        <v>200100</v>
      </c>
      <c r="H33" s="13">
        <f t="shared" si="0"/>
        <v>400200</v>
      </c>
      <c r="I33" s="50">
        <f t="shared" si="1"/>
        <v>168978.44700000001</v>
      </c>
      <c r="J33" s="13">
        <f t="shared" si="2"/>
        <v>440000</v>
      </c>
      <c r="K33" s="51">
        <v>253000</v>
      </c>
      <c r="L33" s="51">
        <f t="shared" si="3"/>
        <v>506000</v>
      </c>
      <c r="M33" s="55">
        <v>220000</v>
      </c>
      <c r="N33" s="51">
        <f t="shared" si="4"/>
        <v>440000</v>
      </c>
      <c r="O33" s="24" t="s">
        <v>121</v>
      </c>
    </row>
    <row r="34" spans="1:15" ht="30" customHeight="1">
      <c r="A34" s="47">
        <v>29</v>
      </c>
      <c r="B34" s="30" t="s">
        <v>195</v>
      </c>
      <c r="C34" s="4" t="s">
        <v>163</v>
      </c>
      <c r="D34" s="4" t="s">
        <v>6</v>
      </c>
      <c r="E34" s="10">
        <v>3</v>
      </c>
      <c r="F34" s="55">
        <v>48650</v>
      </c>
      <c r="G34" s="13">
        <v>48450</v>
      </c>
      <c r="H34" s="13">
        <f t="shared" si="0"/>
        <v>145350</v>
      </c>
      <c r="I34" s="50">
        <f t="shared" si="1"/>
        <v>40914.571500000005</v>
      </c>
      <c r="J34" s="13">
        <f t="shared" si="2"/>
        <v>145950</v>
      </c>
      <c r="K34" s="51">
        <v>50000</v>
      </c>
      <c r="L34" s="51">
        <f t="shared" si="3"/>
        <v>150000</v>
      </c>
      <c r="M34" s="55">
        <v>48650</v>
      </c>
      <c r="N34" s="51">
        <f t="shared" si="4"/>
        <v>145950</v>
      </c>
      <c r="O34" s="24" t="s">
        <v>201</v>
      </c>
    </row>
    <row r="35" spans="1:15" ht="30" customHeight="1">
      <c r="A35" s="47">
        <v>30</v>
      </c>
      <c r="B35" s="30" t="s">
        <v>164</v>
      </c>
      <c r="C35" s="10" t="s">
        <v>165</v>
      </c>
      <c r="D35" s="4" t="s">
        <v>6</v>
      </c>
      <c r="E35" s="10">
        <v>4</v>
      </c>
      <c r="F35" s="55">
        <v>13630</v>
      </c>
      <c r="G35" s="13">
        <v>13020</v>
      </c>
      <c r="H35" s="13">
        <f t="shared" si="0"/>
        <v>52080</v>
      </c>
      <c r="I35" s="50">
        <f t="shared" si="1"/>
        <v>10994.999400000001</v>
      </c>
      <c r="J35" s="13">
        <f t="shared" si="2"/>
        <v>54520</v>
      </c>
      <c r="K35" s="51">
        <v>13500</v>
      </c>
      <c r="L35" s="51">
        <f t="shared" si="3"/>
        <v>54000</v>
      </c>
      <c r="M35" s="55">
        <v>13630</v>
      </c>
      <c r="N35" s="51">
        <f t="shared" si="4"/>
        <v>54520</v>
      </c>
      <c r="O35" s="24"/>
    </row>
    <row r="36" spans="1:15" ht="30" customHeight="1">
      <c r="A36" s="47">
        <v>31</v>
      </c>
      <c r="B36" s="16" t="s">
        <v>196</v>
      </c>
      <c r="C36" s="42" t="s">
        <v>197</v>
      </c>
      <c r="D36" s="43"/>
      <c r="E36" s="10">
        <v>5</v>
      </c>
      <c r="F36" s="55">
        <v>2200</v>
      </c>
      <c r="G36" s="13">
        <v>2810</v>
      </c>
      <c r="H36" s="13">
        <f t="shared" si="0"/>
        <v>14050</v>
      </c>
      <c r="I36" s="50">
        <f t="shared" si="1"/>
        <v>2372.9607000000001</v>
      </c>
      <c r="J36" s="13">
        <f t="shared" si="2"/>
        <v>11000</v>
      </c>
      <c r="K36" s="51">
        <v>3080</v>
      </c>
      <c r="L36" s="51">
        <f t="shared" si="3"/>
        <v>15400</v>
      </c>
      <c r="M36" s="55">
        <v>2200</v>
      </c>
      <c r="N36" s="51">
        <f t="shared" si="4"/>
        <v>11000</v>
      </c>
      <c r="O36" s="24" t="s">
        <v>122</v>
      </c>
    </row>
    <row r="37" spans="1:15" ht="36" customHeight="1">
      <c r="A37" s="47">
        <v>32</v>
      </c>
      <c r="B37" s="16" t="s">
        <v>202</v>
      </c>
      <c r="C37" s="16" t="s">
        <v>204</v>
      </c>
      <c r="D37" s="16"/>
      <c r="E37" s="16">
        <v>100</v>
      </c>
      <c r="F37" s="55">
        <v>33000</v>
      </c>
      <c r="G37" s="16"/>
      <c r="H37" s="16"/>
      <c r="I37" s="16"/>
      <c r="J37" s="13">
        <f t="shared" si="2"/>
        <v>3300000</v>
      </c>
      <c r="K37" s="51">
        <f>1200*30</f>
        <v>36000</v>
      </c>
      <c r="L37" s="51">
        <f t="shared" si="3"/>
        <v>3600000</v>
      </c>
      <c r="M37" s="55">
        <v>33000</v>
      </c>
      <c r="N37" s="51">
        <f t="shared" si="4"/>
        <v>3300000</v>
      </c>
      <c r="O37" s="16"/>
    </row>
    <row r="38" spans="1:15" ht="35.25" customHeight="1">
      <c r="A38" s="47">
        <v>33</v>
      </c>
      <c r="B38" s="16" t="s">
        <v>203</v>
      </c>
      <c r="C38" s="16" t="s">
        <v>205</v>
      </c>
      <c r="D38" s="16"/>
      <c r="E38" s="16">
        <v>50</v>
      </c>
      <c r="F38" s="55">
        <v>17600</v>
      </c>
      <c r="G38" s="16"/>
      <c r="H38" s="16"/>
      <c r="I38" s="16"/>
      <c r="J38" s="13">
        <f t="shared" si="2"/>
        <v>880000</v>
      </c>
      <c r="K38" s="51">
        <v>8000</v>
      </c>
      <c r="L38" s="51">
        <f t="shared" si="3"/>
        <v>400000</v>
      </c>
      <c r="M38" s="55">
        <v>17600</v>
      </c>
      <c r="N38" s="51">
        <f t="shared" si="4"/>
        <v>880000</v>
      </c>
      <c r="O38" s="16"/>
    </row>
    <row r="39" spans="1:15">
      <c r="G39" s="1"/>
      <c r="H39" s="1"/>
    </row>
    <row r="40" spans="1:15">
      <c r="G40" s="1"/>
      <c r="H40" s="1"/>
    </row>
    <row r="41" spans="1:15">
      <c r="G41" s="1"/>
      <c r="H41" s="1"/>
    </row>
    <row r="42" spans="1:15">
      <c r="G42" s="1"/>
      <c r="H42" s="1"/>
    </row>
    <row r="43" spans="1:15">
      <c r="G43" s="1"/>
      <c r="H43" s="1"/>
    </row>
    <row r="44" spans="1:15">
      <c r="G44" s="1"/>
      <c r="H44" s="1"/>
    </row>
    <row r="45" spans="1:15">
      <c r="G45" s="1"/>
      <c r="H45" s="1"/>
    </row>
    <row r="46" spans="1:15">
      <c r="G46" s="1"/>
      <c r="H46" s="1"/>
    </row>
    <row r="47" spans="1:15">
      <c r="G47" s="1"/>
      <c r="H47" s="1"/>
    </row>
    <row r="48" spans="1:15">
      <c r="G48" s="1"/>
      <c r="H48" s="1"/>
    </row>
    <row r="49" spans="7:8">
      <c r="G49" s="1"/>
      <c r="H49" s="1"/>
    </row>
    <row r="50" spans="7:8">
      <c r="G50" s="1"/>
      <c r="H50" s="1"/>
    </row>
    <row r="51" spans="7:8">
      <c r="G51" s="1"/>
      <c r="H51" s="1"/>
    </row>
    <row r="52" spans="7:8">
      <c r="G52" s="1"/>
      <c r="H52" s="1"/>
    </row>
    <row r="53" spans="7:8">
      <c r="G53" s="1"/>
      <c r="H53" s="1"/>
    </row>
    <row r="54" spans="7:8">
      <c r="G54" s="1"/>
      <c r="H54" s="1"/>
    </row>
    <row r="55" spans="7:8">
      <c r="G55" s="1"/>
      <c r="H55" s="1"/>
    </row>
    <row r="56" spans="7:8">
      <c r="G56" s="1"/>
      <c r="H56" s="1"/>
    </row>
    <row r="57" spans="7:8">
      <c r="G57" s="1"/>
      <c r="H57" s="1"/>
    </row>
    <row r="58" spans="7:8">
      <c r="G58" s="1"/>
      <c r="H58" s="1"/>
    </row>
    <row r="59" spans="7:8">
      <c r="G59" s="1"/>
      <c r="H59" s="1"/>
    </row>
    <row r="60" spans="7:8">
      <c r="G60" s="1"/>
      <c r="H60" s="1"/>
    </row>
    <row r="61" spans="7:8">
      <c r="G61" s="1"/>
      <c r="H61" s="1"/>
    </row>
    <row r="62" spans="7:8">
      <c r="G62" s="1"/>
      <c r="H62" s="1"/>
    </row>
    <row r="63" spans="7:8">
      <c r="G63" s="1"/>
      <c r="H63" s="1"/>
    </row>
    <row r="64" spans="7:8">
      <c r="G64" s="1"/>
      <c r="H64" s="1"/>
    </row>
    <row r="65" spans="7:8">
      <c r="G65" s="1"/>
      <c r="H65" s="1"/>
    </row>
    <row r="66" spans="7:8">
      <c r="G66" s="1"/>
      <c r="H66" s="1"/>
    </row>
    <row r="67" spans="7:8">
      <c r="G67" s="1"/>
      <c r="H67" s="1"/>
    </row>
    <row r="68" spans="7:8">
      <c r="G68" s="1"/>
      <c r="H68" s="1"/>
    </row>
    <row r="69" spans="7:8">
      <c r="G69" s="1"/>
      <c r="H69" s="1"/>
    </row>
    <row r="70" spans="7:8">
      <c r="G70" s="1"/>
      <c r="H70" s="1"/>
    </row>
    <row r="71" spans="7:8">
      <c r="G71" s="1"/>
      <c r="H71" s="1"/>
    </row>
    <row r="72" spans="7:8">
      <c r="G72" s="1"/>
      <c r="H72" s="1"/>
    </row>
    <row r="73" spans="7:8">
      <c r="G73" s="1"/>
      <c r="H73" s="1"/>
    </row>
    <row r="74" spans="7:8">
      <c r="G74" s="1"/>
      <c r="H74" s="1"/>
    </row>
    <row r="75" spans="7:8">
      <c r="G75" s="1"/>
      <c r="H75" s="1"/>
    </row>
    <row r="76" spans="7:8">
      <c r="G76" s="1"/>
      <c r="H76" s="1"/>
    </row>
    <row r="77" spans="7:8">
      <c r="G77" s="1"/>
      <c r="H77" s="1"/>
    </row>
    <row r="78" spans="7:8">
      <c r="G78" s="1"/>
      <c r="H78" s="1"/>
    </row>
    <row r="79" spans="7:8">
      <c r="G79" s="1"/>
      <c r="H79" s="1"/>
    </row>
    <row r="80" spans="7:8">
      <c r="G80" s="1"/>
      <c r="H80" s="1"/>
    </row>
    <row r="81" spans="7:8">
      <c r="G81" s="1"/>
      <c r="H81" s="1"/>
    </row>
    <row r="82" spans="7:8">
      <c r="G82" s="1"/>
      <c r="H82" s="1"/>
    </row>
    <row r="83" spans="7:8">
      <c r="G83" s="1"/>
      <c r="H83" s="1"/>
    </row>
    <row r="84" spans="7:8">
      <c r="G84" s="1"/>
      <c r="H84" s="1"/>
    </row>
    <row r="85" spans="7:8">
      <c r="G85" s="1"/>
      <c r="H85" s="1"/>
    </row>
    <row r="86" spans="7:8">
      <c r="G86" s="1"/>
      <c r="H86" s="1"/>
    </row>
    <row r="87" spans="7:8">
      <c r="G87" s="1"/>
      <c r="H87" s="1"/>
    </row>
    <row r="88" spans="7:8">
      <c r="G88" s="1"/>
      <c r="H88" s="1"/>
    </row>
    <row r="89" spans="7:8">
      <c r="G89" s="1"/>
      <c r="H89" s="1"/>
    </row>
    <row r="90" spans="7:8">
      <c r="G90" s="1"/>
      <c r="H90" s="1"/>
    </row>
    <row r="91" spans="7:8">
      <c r="G91" s="1"/>
      <c r="H91" s="1"/>
    </row>
    <row r="92" spans="7:8">
      <c r="G92" s="1"/>
      <c r="H92" s="1"/>
    </row>
    <row r="93" spans="7:8">
      <c r="G93" s="1"/>
      <c r="H93" s="1"/>
    </row>
    <row r="94" spans="7:8">
      <c r="G94" s="1"/>
      <c r="H94" s="1"/>
    </row>
    <row r="95" spans="7:8">
      <c r="G95" s="1"/>
      <c r="H95" s="1"/>
    </row>
    <row r="96" spans="7:8">
      <c r="G96" s="1"/>
      <c r="H96" s="1"/>
    </row>
    <row r="97" spans="7:8">
      <c r="G97" s="1"/>
      <c r="H97" s="1"/>
    </row>
    <row r="98" spans="7:8">
      <c r="G98" s="1"/>
      <c r="H98" s="1"/>
    </row>
    <row r="99" spans="7:8">
      <c r="G99" s="1"/>
      <c r="H99" s="1"/>
    </row>
    <row r="100" spans="7:8">
      <c r="G100" s="1"/>
      <c r="H100" s="1"/>
    </row>
    <row r="101" spans="7:8">
      <c r="G101" s="1"/>
      <c r="H101" s="1"/>
    </row>
    <row r="102" spans="7:8">
      <c r="G102" s="1"/>
      <c r="H102" s="1"/>
    </row>
    <row r="103" spans="7:8">
      <c r="G103" s="1"/>
      <c r="H103" s="1"/>
    </row>
    <row r="104" spans="7:8">
      <c r="G104" s="1"/>
      <c r="H104" s="1"/>
    </row>
    <row r="105" spans="7:8">
      <c r="G105" s="1"/>
      <c r="H105" s="1"/>
    </row>
    <row r="106" spans="7:8">
      <c r="G106" s="1"/>
      <c r="H106" s="1"/>
    </row>
    <row r="107" spans="7:8">
      <c r="G107" s="1"/>
      <c r="H107" s="1"/>
    </row>
    <row r="108" spans="7:8">
      <c r="G108" s="1"/>
      <c r="H108" s="1"/>
    </row>
    <row r="109" spans="7:8">
      <c r="G109" s="1"/>
      <c r="H109" s="1"/>
    </row>
    <row r="110" spans="7:8">
      <c r="G110" s="1"/>
      <c r="H110" s="1"/>
    </row>
    <row r="111" spans="7:8">
      <c r="G111" s="1"/>
      <c r="H111" s="1"/>
    </row>
    <row r="112" spans="7:8">
      <c r="G112" s="1"/>
      <c r="H112" s="1"/>
    </row>
    <row r="113" spans="7:8">
      <c r="G113" s="1"/>
      <c r="H113" s="1"/>
    </row>
    <row r="114" spans="7:8">
      <c r="G114" s="1"/>
      <c r="H114" s="1"/>
    </row>
    <row r="115" spans="7:8">
      <c r="G115" s="1"/>
      <c r="H115" s="1"/>
    </row>
    <row r="116" spans="7:8">
      <c r="G116" s="1"/>
      <c r="H116" s="1"/>
    </row>
    <row r="117" spans="7:8">
      <c r="G117" s="1"/>
      <c r="H117" s="1"/>
    </row>
    <row r="118" spans="7:8">
      <c r="G118" s="1"/>
      <c r="H118" s="1"/>
    </row>
    <row r="119" spans="7:8">
      <c r="G119" s="1"/>
      <c r="H119" s="1"/>
    </row>
    <row r="120" spans="7:8">
      <c r="G120" s="1"/>
      <c r="H120" s="1"/>
    </row>
    <row r="121" spans="7:8">
      <c r="G121" s="1"/>
      <c r="H121" s="1"/>
    </row>
    <row r="122" spans="7:8">
      <c r="G122" s="1"/>
      <c r="H122" s="1"/>
    </row>
    <row r="123" spans="7:8">
      <c r="G123" s="1"/>
      <c r="H123" s="1"/>
    </row>
    <row r="124" spans="7:8">
      <c r="G124" s="1"/>
      <c r="H124" s="1"/>
    </row>
  </sheetData>
  <mergeCells count="12">
    <mergeCell ref="F3:J3"/>
    <mergeCell ref="K3:L3"/>
    <mergeCell ref="A1:O1"/>
    <mergeCell ref="A2:A3"/>
    <mergeCell ref="B2:B3"/>
    <mergeCell ref="C2:C3"/>
    <mergeCell ref="D2:D3"/>
    <mergeCell ref="E2:E3"/>
    <mergeCell ref="F2:L2"/>
    <mergeCell ref="M2:M3"/>
    <mergeCell ref="N2:N3"/>
    <mergeCell ref="O2:O3"/>
  </mergeCells>
  <phoneticPr fontId="3" type="noConversion"/>
  <pageMargins left="0" right="0" top="0.74803149606299213" bottom="0.74803149606299213" header="0.31496062992125984" footer="0.31496062992125984"/>
  <pageSetup paperSize="9" scale="98" orientation="portrait" horizontalDpi="429496729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2021년 검사실 시약및 소모품 산출기초조사서</vt:lpstr>
      <vt:lpstr>2021년 검사실 시약 산출기초조사서</vt:lpstr>
      <vt:lpstr>2021년 검사실 소모품 산출기초조사서 </vt:lpstr>
      <vt:lpstr>'2021년 검사실 소모품 산출기초조사서 '!Print_Titles</vt:lpstr>
      <vt:lpstr>'2021년 검사실 시약 산출기초조사서'!Print_Titles</vt:lpstr>
      <vt:lpstr>'2021년 검사실 시약및 소모품 산출기초조사서'!Print_Titles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2018-01-30T08:23:39Z</cp:lastPrinted>
  <dcterms:created xsi:type="dcterms:W3CDTF">2015-09-04T00:52:01Z</dcterms:created>
  <dcterms:modified xsi:type="dcterms:W3CDTF">2021-03-04T01:28:48Z</dcterms:modified>
</cp:coreProperties>
</file>