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285" windowWidth="21765" windowHeight="8550"/>
  </bookViews>
  <sheets>
    <sheet name="토지" sheetId="1" r:id="rId1"/>
    <sheet name="지장물" sheetId="3" r:id="rId2"/>
  </sheets>
  <definedNames>
    <definedName name="_xlnm._FilterDatabase" localSheetId="0" hidden="1">토지!$A$4:$O$20</definedName>
    <definedName name="_xlnm.Print_Area" localSheetId="1">지장물!$A$1:$M$19</definedName>
    <definedName name="_xlnm.Print_Area" localSheetId="0">토지!$A$1:$O$20</definedName>
    <definedName name="_xlnm.Print_Titles" localSheetId="0">토지!$1:$4</definedName>
  </definedNames>
  <calcPr calcId="145621"/>
</workbook>
</file>

<file path=xl/calcChain.xml><?xml version="1.0" encoding="utf-8"?>
<calcChain xmlns="http://schemas.openxmlformats.org/spreadsheetml/2006/main">
  <c r="I19" i="1" l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20" i="1" l="1"/>
</calcChain>
</file>

<file path=xl/sharedStrings.xml><?xml version="1.0" encoding="utf-8"?>
<sst xmlns="http://schemas.openxmlformats.org/spreadsheetml/2006/main" count="272" uniqueCount="135">
  <si>
    <t>수용물건의 표시</t>
    <phoneticPr fontId="6" type="noConversion"/>
  </si>
  <si>
    <t>소유자</t>
    <phoneticPr fontId="6" type="noConversion"/>
  </si>
  <si>
    <t>관계인</t>
    <phoneticPr fontId="6" type="noConversion"/>
  </si>
  <si>
    <t>소재지</t>
    <phoneticPr fontId="6" type="noConversion"/>
  </si>
  <si>
    <t>지번</t>
    <phoneticPr fontId="6" type="noConversion"/>
  </si>
  <si>
    <t>지목</t>
    <phoneticPr fontId="6" type="noConversion"/>
  </si>
  <si>
    <t>면적
(지분)</t>
    <phoneticPr fontId="6" type="noConversion"/>
  </si>
  <si>
    <t>공부</t>
    <phoneticPr fontId="6" type="noConversion"/>
  </si>
  <si>
    <t>실제</t>
    <phoneticPr fontId="6" type="noConversion"/>
  </si>
  <si>
    <t>성명</t>
    <phoneticPr fontId="7" type="noConversion"/>
  </si>
  <si>
    <t>주민등록상주소</t>
    <phoneticPr fontId="6" type="noConversion"/>
  </si>
  <si>
    <t>등기부상 주소</t>
    <phoneticPr fontId="6" type="noConversion"/>
  </si>
  <si>
    <t>성명</t>
    <phoneticPr fontId="6" type="noConversion"/>
  </si>
  <si>
    <t>권리의종류</t>
    <phoneticPr fontId="6" type="noConversion"/>
  </si>
  <si>
    <t>주소</t>
    <phoneticPr fontId="6" type="noConversion"/>
  </si>
  <si>
    <t>계</t>
    <phoneticPr fontId="2" type="noConversion"/>
  </si>
  <si>
    <t>410-728</t>
  </si>
  <si>
    <t>제</t>
  </si>
  <si>
    <t>도</t>
  </si>
  <si>
    <t>인천시 서구
오류동</t>
    <phoneticPr fontId="6" type="noConversion"/>
  </si>
  <si>
    <t>인천시 서구
오류동</t>
    <phoneticPr fontId="6" type="noConversion"/>
  </si>
  <si>
    <t>1485-6, 1484-1</t>
    <phoneticPr fontId="6" type="noConversion"/>
  </si>
  <si>
    <t>창고</t>
  </si>
  <si>
    <t>컨테이너 3*6</t>
  </si>
  <si>
    <t>식</t>
  </si>
  <si>
    <t>컨테이너 2.5*9</t>
  </si>
  <si>
    <t>컨테이너 3.5*8</t>
  </si>
  <si>
    <t>화장실</t>
  </si>
  <si>
    <t>PE(이동식)</t>
  </si>
  <si>
    <t>휀스</t>
  </si>
  <si>
    <t>능형철망 H2.5</t>
  </si>
  <si>
    <t>㎡</t>
  </si>
  <si>
    <t>바닥</t>
  </si>
  <si>
    <t>콘크리트</t>
  </si>
  <si>
    <t>대문</t>
  </si>
  <si>
    <t>능형철망 H2.0</t>
  </si>
  <si>
    <t>m</t>
  </si>
  <si>
    <t>조명설치 구조물박스</t>
  </si>
  <si>
    <t>콘크리트1.2*1.2*0.5h</t>
  </si>
  <si>
    <t>능형철망 H3.0</t>
  </si>
  <si>
    <t>컨테이너</t>
  </si>
  <si>
    <t>2.5*6</t>
  </si>
  <si>
    <t>기타 기자재</t>
  </si>
  <si>
    <t>5톤 7대</t>
  </si>
  <si>
    <t>메타세 콰이어</t>
  </si>
  <si>
    <t xml:space="preserve">R 10 </t>
  </si>
  <si>
    <t>주</t>
  </si>
  <si>
    <t>철쭉</t>
  </si>
  <si>
    <t>W 0.5</t>
  </si>
  <si>
    <t>보 상 금  내 역(지 장 물)</t>
    <phoneticPr fontId="2" type="noConversion"/>
  </si>
  <si>
    <r>
      <t xml:space="preserve">[별지제2목록]                         </t>
    </r>
    <r>
      <rPr>
        <sz val="24"/>
        <color theme="1"/>
        <rFont val="굴림"/>
        <family val="3"/>
        <charset val="129"/>
      </rPr>
      <t xml:space="preserve">                </t>
    </r>
    <phoneticPr fontId="2" type="noConversion"/>
  </si>
  <si>
    <t>수용물건의 표시</t>
    <phoneticPr fontId="2" type="noConversion"/>
  </si>
  <si>
    <t>소유자</t>
    <phoneticPr fontId="6" type="noConversion"/>
  </si>
  <si>
    <t>관 계 인</t>
    <phoneticPr fontId="2" type="noConversion"/>
  </si>
  <si>
    <t>소재지</t>
    <phoneticPr fontId="6" type="noConversion"/>
  </si>
  <si>
    <t>편입지번</t>
    <phoneticPr fontId="6" type="noConversion"/>
  </si>
  <si>
    <t>물건종류</t>
    <phoneticPr fontId="6" type="noConversion"/>
  </si>
  <si>
    <t>구조및규격</t>
    <phoneticPr fontId="6" type="noConversion"/>
  </si>
  <si>
    <t>수량
(지분)</t>
    <phoneticPr fontId="6" type="noConversion"/>
  </si>
  <si>
    <t>계산방법</t>
    <phoneticPr fontId="2" type="noConversion"/>
  </si>
  <si>
    <t>일괄순위</t>
    <phoneticPr fontId="2" type="noConversion"/>
  </si>
  <si>
    <t>성명</t>
    <phoneticPr fontId="6" type="noConversion"/>
  </si>
  <si>
    <t>주소</t>
    <phoneticPr fontId="6" type="noConversion"/>
  </si>
  <si>
    <t>성명</t>
    <phoneticPr fontId="2" type="noConversion"/>
  </si>
  <si>
    <t>권리의 종류</t>
    <phoneticPr fontId="2" type="noConversion"/>
  </si>
  <si>
    <t>주소</t>
    <phoneticPr fontId="2" type="noConversion"/>
  </si>
  <si>
    <t>식</t>
    <phoneticPr fontId="2" type="noConversion"/>
  </si>
  <si>
    <t>계산</t>
    <phoneticPr fontId="2" type="noConversion"/>
  </si>
  <si>
    <t>일괄</t>
    <phoneticPr fontId="2" type="noConversion"/>
  </si>
  <si>
    <t>개</t>
    <phoneticPr fontId="2" type="noConversion"/>
  </si>
  <si>
    <t>1485-9</t>
    <phoneticPr fontId="2" type="noConversion"/>
  </si>
  <si>
    <t>창</t>
    <phoneticPr fontId="2" type="noConversion"/>
  </si>
  <si>
    <t>2,036
(1/3)</t>
    <phoneticPr fontId="2" type="noConversion"/>
  </si>
  <si>
    <t>근저당권</t>
    <phoneticPr fontId="2" type="noConversion"/>
  </si>
  <si>
    <t>861
(8,958,302
/293,640,000)</t>
    <phoneticPr fontId="2" type="noConversion"/>
  </si>
  <si>
    <t>861
(1,410,002
/293,640,000)</t>
    <phoneticPr fontId="2" type="noConversion"/>
  </si>
  <si>
    <t>861
(1,860,000
/293,640,000)</t>
    <phoneticPr fontId="2" type="noConversion"/>
  </si>
  <si>
    <t>861
(1,260,002
/293,640,000)</t>
    <phoneticPr fontId="2" type="noConversion"/>
  </si>
  <si>
    <t>861
(7,902,003
/293,640,000)</t>
    <phoneticPr fontId="2" type="noConversion"/>
  </si>
  <si>
    <t>861
(628,503
/293,640,000)</t>
    <phoneticPr fontId="2" type="noConversion"/>
  </si>
  <si>
    <t>861
(3,597,007
/293,640,000)</t>
    <phoneticPr fontId="2" type="noConversion"/>
  </si>
  <si>
    <t>861
(1,524,004
/293,640,000)</t>
    <phoneticPr fontId="2" type="noConversion"/>
  </si>
  <si>
    <t>861
(2,513,993
/293,640,000)</t>
    <phoneticPr fontId="2" type="noConversion"/>
  </si>
  <si>
    <t>861
(990,007
/293,640,000)</t>
    <phoneticPr fontId="2" type="noConversion"/>
  </si>
  <si>
    <t>2필지</t>
    <phoneticPr fontId="2" type="noConversion"/>
  </si>
  <si>
    <t>13건</t>
    <phoneticPr fontId="2" type="noConversion"/>
  </si>
  <si>
    <t>1명</t>
    <phoneticPr fontId="6" type="noConversion"/>
  </si>
  <si>
    <t>농협은행㈜
(군포시지부)</t>
    <phoneticPr fontId="2" type="noConversion"/>
  </si>
  <si>
    <t>분자</t>
    <phoneticPr fontId="2" type="noConversion"/>
  </si>
  <si>
    <t>분모</t>
    <phoneticPr fontId="2" type="noConversion"/>
  </si>
  <si>
    <t>지분면적</t>
    <phoneticPr fontId="2" type="noConversion"/>
  </si>
  <si>
    <t>원면적</t>
    <phoneticPr fontId="2" type="noConversion"/>
  </si>
  <si>
    <t>861
(1,829,996
/293,640,000)</t>
    <phoneticPr fontId="2" type="noConversion"/>
  </si>
  <si>
    <t>15명</t>
    <phoneticPr fontId="2" type="noConversion"/>
  </si>
  <si>
    <t>서울시 중구 통일로 120
(충정로1가)</t>
    <phoneticPr fontId="2" type="noConversion"/>
  </si>
  <si>
    <t>서울특별시 서초구 강남대로16길 **, ***호
(양재동,신동아빌라)</t>
    <phoneticPr fontId="2" type="noConversion"/>
  </si>
  <si>
    <t>서울특별시 서초구 강남대로16길 **, ***호
(양재동 신동아빌라)</t>
    <phoneticPr fontId="2" type="noConversion"/>
  </si>
  <si>
    <t>서울특별시 서초구 서초중앙로 ***, 20동 ****호
(서초동 삼풍아파트)</t>
    <phoneticPr fontId="2" type="noConversion"/>
  </si>
  <si>
    <t>서울특별시 서초구 서초중앙로 ***, 20동 ****호
(서초동,삼풍아파트)</t>
    <phoneticPr fontId="2" type="noConversion"/>
  </si>
  <si>
    <t>서울특별시 강남구 압구정로29길 **, 10동 ***호
(압구정동,현대아파트)</t>
    <phoneticPr fontId="2" type="noConversion"/>
  </si>
  <si>
    <t>서울특별시 강남구 압구정로29길 **, 10동 ***호
(압구정동 현대아파트)</t>
    <phoneticPr fontId="2" type="noConversion"/>
  </si>
  <si>
    <t>경기도 시흥시 월곶중앙로 **, ***호
(월곶동 유호월곶엔플러스빌아파트)</t>
    <phoneticPr fontId="6" type="noConversion"/>
  </si>
  <si>
    <t>경기도 성남시 분당구 탄천로 **, 406동 ****호
(이매동,아름마을)</t>
    <phoneticPr fontId="6" type="noConversion"/>
  </si>
  <si>
    <t>경기도 성남시 분당구 탄천로 **, 406동 ****호
(이매동 아름마을)</t>
    <phoneticPr fontId="6" type="noConversion"/>
  </si>
  <si>
    <t>경기도 용인시 수지구 성복2로 ***, 209동 ****호
(성복동,성동마을 수지자이2차)</t>
    <phoneticPr fontId="6" type="noConversion"/>
  </si>
  <si>
    <t>경기도 용인시 수지구 성복1로 ***, 506동 ****호
(성복동 성남마을벽산아파트)</t>
    <phoneticPr fontId="6" type="noConversion"/>
  </si>
  <si>
    <t>경기도 용인시 수지구 성복2로 ***, 204동 ***호
(성복동 성동마을 수지자이2차)</t>
    <phoneticPr fontId="6" type="noConversion"/>
  </si>
  <si>
    <t>경기도 용인시 수지구 성복2로 ***, 208동 ****호
(성복동 성동마을 수지자이2차)</t>
    <phoneticPr fontId="6" type="noConversion"/>
  </si>
  <si>
    <t>인천시 서구 검암동 599-* 우영프라자 ***호</t>
    <phoneticPr fontId="6" type="noConversion"/>
  </si>
  <si>
    <t>경기도 안산시 단원구 참살이3길 **
(선감동)</t>
    <phoneticPr fontId="6" type="noConversion"/>
  </si>
  <si>
    <t>경기도 부천시 원미구 장말로 ***, 1904동 ***호
(상동 꿈동산)</t>
    <phoneticPr fontId="6" type="noConversion"/>
  </si>
  <si>
    <t>경기도 성남시 분당구 내정로 ***, 205동 ****호
(수내동 양지마을)</t>
    <phoneticPr fontId="6" type="noConversion"/>
  </si>
  <si>
    <t>인천광역시 연수구 컨벤시아대로 130번길**, 
201동 ****호
(송도동,송도자이하버뷰2단지)</t>
    <phoneticPr fontId="6" type="noConversion"/>
  </si>
  <si>
    <t>인천광역시 남동구 석산로 ***, 112동 ***호
(간석동,어울림마을아파트)</t>
    <phoneticPr fontId="6" type="noConversion"/>
  </si>
  <si>
    <t>인천시 남동구 석산로 ***, 112동 ***호
(간석동 어울림아파트)</t>
    <phoneticPr fontId="6" type="noConversion"/>
  </si>
  <si>
    <t>강원도 양구군 양구읍 상리 84-*</t>
    <phoneticPr fontId="2" type="noConversion"/>
  </si>
  <si>
    <t>강원도 양구군 양구읍 상리 84-*</t>
    <phoneticPr fontId="6" type="noConversion"/>
  </si>
  <si>
    <t>경기도 안산시 단원구 광덕1로 **, 108동 ****호
(초지동 호수마을아파트)</t>
    <phoneticPr fontId="6" type="noConversion"/>
  </si>
  <si>
    <t>인천광역시 서구 길무로 ***
(오류동 경동택배 ) </t>
    <phoneticPr fontId="6" type="noConversion"/>
  </si>
  <si>
    <t>백ㅇ창</t>
    <phoneticPr fontId="2" type="noConversion"/>
  </si>
  <si>
    <t>오ㅇ분</t>
    <phoneticPr fontId="2" type="noConversion"/>
  </si>
  <si>
    <t>황ㅇ자</t>
    <phoneticPr fontId="2" type="noConversion"/>
  </si>
  <si>
    <t>김ㅇ덕</t>
    <phoneticPr fontId="6" type="noConversion"/>
  </si>
  <si>
    <t>김ㅇ진</t>
    <phoneticPr fontId="6" type="noConversion"/>
  </si>
  <si>
    <t>김ㅇ자</t>
    <phoneticPr fontId="6" type="noConversion"/>
  </si>
  <si>
    <t>박ㅇ성</t>
    <phoneticPr fontId="6" type="noConversion"/>
  </si>
  <si>
    <t>신ㅇ휴</t>
    <phoneticPr fontId="6" type="noConversion"/>
  </si>
  <si>
    <t>신ㅇ주</t>
    <phoneticPr fontId="6" type="noConversion"/>
  </si>
  <si>
    <t>이ㅇ성</t>
    <phoneticPr fontId="6" type="noConversion"/>
  </si>
  <si>
    <t>전ㅇ철</t>
    <phoneticPr fontId="6" type="noConversion"/>
  </si>
  <si>
    <t>조ㅇ주</t>
    <phoneticPr fontId="6" type="noConversion"/>
  </si>
  <si>
    <t>홍ㅇ례</t>
    <phoneticPr fontId="6" type="noConversion"/>
  </si>
  <si>
    <t>성ㅇ
산업</t>
    <phoneticPr fontId="6" type="noConversion"/>
  </si>
  <si>
    <t>보 상 내 역(토지)</t>
    <phoneticPr fontId="6" type="noConversion"/>
  </si>
  <si>
    <t>백ㅇ현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</si>
</sst>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 * #,##0_ ;_ * \-#,##0_ ;_ * &quot;-&quot;_ ;_ @_ "/>
    <numFmt numFmtId="177" formatCode="_-* #,##0.0_-;\-* #,##0.0_-;_-* &quot;-&quot;_-;_-@_-"/>
    <numFmt numFmtId="178" formatCode="#,##0_ "/>
    <numFmt numFmtId="179" formatCode="0_ "/>
    <numFmt numFmtId="180" formatCode="#,##0.0_ "/>
    <numFmt numFmtId="181" formatCode="_-* #,##0.00_-;\-* #,##0.0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0"/>
      <name val="바탕체"/>
      <family val="1"/>
      <charset val="129"/>
    </font>
    <font>
      <sz val="8"/>
      <name val="돋움"/>
      <family val="3"/>
      <charset val="129"/>
    </font>
    <font>
      <sz val="10"/>
      <name val="Times New Roman"/>
      <family val="1"/>
    </font>
    <font>
      <sz val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name val="굴림체"/>
      <family val="3"/>
      <charset val="129"/>
    </font>
    <font>
      <b/>
      <u/>
      <sz val="20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</font>
    <font>
      <sz val="9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2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24"/>
      <color theme="1"/>
      <name val="굴림"/>
      <family val="3"/>
      <charset val="129"/>
    </font>
    <font>
      <sz val="1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" fillId="0" borderId="0"/>
    <xf numFmtId="176" fontId="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5" fillId="0" borderId="0"/>
    <xf numFmtId="41" fontId="1" fillId="0" borderId="0" applyFont="0" applyFill="0" applyBorder="0" applyAlignment="0" applyProtection="0"/>
    <xf numFmtId="176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 applyNumberFormat="0" applyFont="0" applyFill="0" applyBorder="0" applyAlignment="0" applyProtection="0"/>
    <xf numFmtId="0" fontId="11" fillId="0" borderId="0"/>
    <xf numFmtId="0" fontId="1" fillId="0" borderId="0"/>
    <xf numFmtId="41" fontId="1" fillId="0" borderId="0" applyFont="0" applyFill="0" applyBorder="0" applyAlignment="0" applyProtection="0"/>
    <xf numFmtId="0" fontId="9" fillId="0" borderId="0">
      <alignment vertical="center"/>
    </xf>
  </cellStyleXfs>
  <cellXfs count="84">
    <xf numFmtId="0" fontId="0" fillId="0" borderId="0" xfId="0">
      <alignment vertical="center"/>
    </xf>
    <xf numFmtId="0" fontId="8" fillId="0" borderId="0" xfId="0" applyFont="1" applyFill="1" applyAlignment="1">
      <alignment horizontal="center" vertical="center"/>
    </xf>
    <xf numFmtId="0" fontId="11" fillId="0" borderId="0" xfId="0" applyFont="1" applyAlignment="1"/>
    <xf numFmtId="0" fontId="0" fillId="0" borderId="0" xfId="0" applyAlignment="1">
      <alignment horizontal="left" vertical="center" wrapText="1"/>
    </xf>
    <xf numFmtId="41" fontId="0" fillId="0" borderId="0" xfId="0" applyNumberFormat="1">
      <alignment vertical="center"/>
    </xf>
    <xf numFmtId="41" fontId="14" fillId="0" borderId="1" xfId="5" applyFont="1" applyFill="1" applyBorder="1" applyAlignment="1">
      <alignment horizontal="right" vertical="center" shrinkToFit="1"/>
    </xf>
    <xf numFmtId="49" fontId="15" fillId="0" borderId="1" xfId="1" applyNumberFormat="1" applyFont="1" applyFill="1" applyBorder="1" applyAlignment="1" applyProtection="1">
      <alignment horizontal="left" vertical="center" wrapText="1"/>
      <protection locked="0"/>
    </xf>
    <xf numFmtId="0" fontId="15" fillId="0" borderId="1" xfId="1" applyNumberFormat="1" applyFont="1" applyFill="1" applyBorder="1" applyAlignment="1" applyProtection="1">
      <alignment horizontal="left" vertical="center" wrapText="1"/>
      <protection locked="0"/>
    </xf>
    <xf numFmtId="0" fontId="15" fillId="0" borderId="1" xfId="1" applyNumberFormat="1" applyFont="1" applyFill="1" applyBorder="1" applyAlignment="1" applyProtection="1">
      <alignment horizontal="left" vertical="center" wrapText="1" shrinkToFit="1"/>
      <protection locked="0"/>
    </xf>
    <xf numFmtId="0" fontId="15" fillId="0" borderId="1" xfId="1" applyNumberFormat="1" applyFont="1" applyFill="1" applyBorder="1" applyAlignment="1" applyProtection="1">
      <alignment horizontal="right" vertical="center" wrapText="1"/>
      <protection locked="0"/>
    </xf>
    <xf numFmtId="0" fontId="15" fillId="0" borderId="1" xfId="1" applyNumberFormat="1" applyFont="1" applyFill="1" applyBorder="1" applyAlignment="1" applyProtection="1">
      <alignment horizontal="center" vertical="center" wrapText="1"/>
      <protection locked="0"/>
    </xf>
    <xf numFmtId="41" fontId="15" fillId="0" borderId="1" xfId="15" applyFont="1" applyFill="1" applyBorder="1" applyAlignment="1">
      <alignment horizontal="right" vertical="center"/>
    </xf>
    <xf numFmtId="41" fontId="15" fillId="0" borderId="1" xfId="15" applyNumberFormat="1" applyFont="1" applyFill="1" applyBorder="1" applyAlignment="1">
      <alignment horizontal="right" vertical="center"/>
    </xf>
    <xf numFmtId="0" fontId="15" fillId="0" borderId="1" xfId="1" applyFont="1" applyFill="1" applyBorder="1" applyAlignment="1" applyProtection="1">
      <alignment horizontal="center" vertical="center" wrapText="1"/>
      <protection locked="0"/>
    </xf>
    <xf numFmtId="0" fontId="16" fillId="2" borderId="1" xfId="9" applyFont="1" applyFill="1" applyBorder="1" applyAlignment="1">
      <alignment horizontal="left" vertical="center" wrapText="1"/>
    </xf>
    <xf numFmtId="41" fontId="8" fillId="0" borderId="1" xfId="5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3" fontId="15" fillId="0" borderId="1" xfId="1" applyNumberFormat="1" applyFont="1" applyFill="1" applyBorder="1" applyAlignment="1" applyProtection="1">
      <alignment horizontal="right" vertical="center" wrapText="1"/>
      <protection locked="0"/>
    </xf>
    <xf numFmtId="0" fontId="15" fillId="0" borderId="1" xfId="16" applyFont="1" applyBorder="1" applyAlignment="1">
      <alignment horizontal="center" vertical="center"/>
    </xf>
    <xf numFmtId="49" fontId="15" fillId="3" borderId="1" xfId="1" applyNumberFormat="1" applyFont="1" applyFill="1" applyBorder="1" applyAlignment="1" applyProtection="1">
      <alignment horizontal="left" vertical="center" wrapText="1"/>
      <protection locked="0"/>
    </xf>
    <xf numFmtId="0" fontId="15" fillId="3" borderId="1" xfId="1" applyNumberFormat="1" applyFont="1" applyFill="1" applyBorder="1" applyAlignment="1" applyProtection="1">
      <alignment horizontal="left" vertical="center" wrapText="1"/>
      <protection locked="0"/>
    </xf>
    <xf numFmtId="0" fontId="15" fillId="3" borderId="1" xfId="1" applyNumberFormat="1" applyFont="1" applyFill="1" applyBorder="1" applyAlignment="1" applyProtection="1">
      <alignment horizontal="left" vertical="center" wrapText="1" shrinkToFit="1"/>
      <protection locked="0"/>
    </xf>
    <xf numFmtId="0" fontId="15" fillId="3" borderId="1" xfId="1" applyNumberFormat="1" applyFont="1" applyFill="1" applyBorder="1" applyAlignment="1" applyProtection="1">
      <alignment horizontal="right" vertical="center" wrapText="1"/>
      <protection locked="0"/>
    </xf>
    <xf numFmtId="0" fontId="15" fillId="3" borderId="1" xfId="1" applyNumberFormat="1" applyFont="1" applyFill="1" applyBorder="1" applyAlignment="1" applyProtection="1">
      <alignment horizontal="center" vertical="center" wrapText="1"/>
      <protection locked="0"/>
    </xf>
    <xf numFmtId="41" fontId="15" fillId="3" borderId="1" xfId="15" applyFont="1" applyFill="1" applyBorder="1" applyAlignment="1">
      <alignment horizontal="right" vertical="center"/>
    </xf>
    <xf numFmtId="41" fontId="15" fillId="3" borderId="1" xfId="15" applyNumberFormat="1" applyFont="1" applyFill="1" applyBorder="1" applyAlignment="1">
      <alignment horizontal="right" vertical="center"/>
    </xf>
    <xf numFmtId="0" fontId="18" fillId="3" borderId="1" xfId="1" applyFont="1" applyFill="1" applyBorder="1" applyAlignment="1" applyProtection="1">
      <alignment horizontal="center" vertical="center" wrapText="1"/>
      <protection locked="0"/>
    </xf>
    <xf numFmtId="0" fontId="16" fillId="3" borderId="1" xfId="9" applyFont="1" applyFill="1" applyBorder="1" applyAlignment="1">
      <alignment horizontal="left" vertical="center" wrapText="1"/>
    </xf>
    <xf numFmtId="41" fontId="8" fillId="3" borderId="1" xfId="5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20" fillId="0" borderId="0" xfId="0" applyFont="1" applyFill="1">
      <alignment vertical="center"/>
    </xf>
    <xf numFmtId="41" fontId="8" fillId="0" borderId="1" xfId="5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3" fillId="0" borderId="0" xfId="0" applyFont="1" applyFill="1" applyAlignment="1"/>
    <xf numFmtId="0" fontId="23" fillId="0" borderId="0" xfId="0" applyFont="1" applyFill="1" applyAlignment="1">
      <alignment horizontal="center"/>
    </xf>
    <xf numFmtId="0" fontId="14" fillId="2" borderId="1" xfId="12" applyFont="1" applyFill="1" applyBorder="1" applyAlignment="1">
      <alignment horizontal="left" vertical="center" wrapText="1"/>
    </xf>
    <xf numFmtId="49" fontId="14" fillId="0" borderId="1" xfId="13" applyNumberFormat="1" applyFont="1" applyFill="1" applyBorder="1" applyAlignment="1">
      <alignment horizontal="left" vertical="center"/>
    </xf>
    <xf numFmtId="0" fontId="14" fillId="0" borderId="1" xfId="13" applyNumberFormat="1" applyFont="1" applyFill="1" applyBorder="1" applyAlignment="1">
      <alignment horizontal="center" vertical="center"/>
    </xf>
    <xf numFmtId="180" fontId="14" fillId="2" borderId="1" xfId="5" applyNumberFormat="1" applyFont="1" applyFill="1" applyBorder="1" applyAlignment="1">
      <alignment horizontal="right" vertical="center" wrapText="1"/>
    </xf>
    <xf numFmtId="178" fontId="14" fillId="2" borderId="1" xfId="5" applyNumberFormat="1" applyFont="1" applyFill="1" applyBorder="1" applyAlignment="1">
      <alignment horizontal="right" vertical="center" wrapText="1"/>
    </xf>
    <xf numFmtId="0" fontId="14" fillId="0" borderId="1" xfId="8" applyFont="1" applyFill="1" applyBorder="1" applyAlignment="1" applyProtection="1">
      <alignment horizontal="center" vertical="center" wrapText="1" shrinkToFit="1"/>
      <protection locked="0"/>
    </xf>
    <xf numFmtId="0" fontId="23" fillId="0" borderId="1" xfId="8" applyFont="1" applyFill="1" applyBorder="1" applyAlignment="1" applyProtection="1">
      <alignment horizontal="left" vertical="center" wrapText="1" shrinkToFit="1"/>
      <protection locked="0"/>
    </xf>
    <xf numFmtId="41" fontId="14" fillId="0" borderId="1" xfId="5" applyFont="1" applyFill="1" applyBorder="1" applyAlignment="1">
      <alignment horizontal="center" vertical="center" wrapText="1" shrinkToFit="1"/>
    </xf>
    <xf numFmtId="0" fontId="14" fillId="0" borderId="1" xfId="14" applyNumberFormat="1" applyFont="1" applyFill="1" applyBorder="1" applyAlignment="1">
      <alignment horizontal="left" vertical="center" wrapText="1"/>
    </xf>
    <xf numFmtId="41" fontId="14" fillId="0" borderId="1" xfId="5" applyFont="1" applyFill="1" applyBorder="1" applyAlignment="1">
      <alignment horizontal="center" vertical="center" shrinkToFit="1"/>
    </xf>
    <xf numFmtId="0" fontId="14" fillId="0" borderId="1" xfId="14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49" fontId="23" fillId="0" borderId="1" xfId="1" applyNumberFormat="1" applyFont="1" applyFill="1" applyBorder="1" applyAlignment="1">
      <alignment horizontal="left" vertical="center" wrapText="1"/>
    </xf>
    <xf numFmtId="49" fontId="23" fillId="0" borderId="1" xfId="1" applyNumberFormat="1" applyFont="1" applyFill="1" applyBorder="1" applyAlignment="1">
      <alignment vertical="center"/>
    </xf>
    <xf numFmtId="0" fontId="23" fillId="0" borderId="1" xfId="1" applyFont="1" applyFill="1" applyBorder="1" applyAlignment="1">
      <alignment horizontal="center" vertical="center"/>
    </xf>
    <xf numFmtId="49" fontId="23" fillId="0" borderId="1" xfId="1" applyNumberFormat="1" applyFont="1" applyFill="1" applyBorder="1" applyAlignment="1">
      <alignment horizontal="center" vertical="center" wrapText="1"/>
    </xf>
    <xf numFmtId="181" fontId="23" fillId="0" borderId="1" xfId="5" applyNumberFormat="1" applyFont="1" applyFill="1" applyBorder="1" applyAlignment="1" applyProtection="1">
      <alignment horizontal="center" vertical="center"/>
      <protection locked="0"/>
    </xf>
    <xf numFmtId="0" fontId="23" fillId="0" borderId="1" xfId="8" applyFont="1" applyFill="1" applyBorder="1" applyAlignment="1">
      <alignment horizontal="center" vertical="center" wrapText="1" shrinkToFit="1"/>
    </xf>
    <xf numFmtId="0" fontId="23" fillId="0" borderId="1" xfId="8" applyFont="1" applyFill="1" applyBorder="1" applyAlignment="1">
      <alignment horizontal="left" vertical="center" wrapText="1" shrinkToFit="1"/>
    </xf>
    <xf numFmtId="41" fontId="23" fillId="0" borderId="1" xfId="5" applyFont="1" applyFill="1" applyBorder="1" applyAlignment="1" applyProtection="1">
      <alignment horizontal="center" vertical="center" wrapText="1"/>
    </xf>
    <xf numFmtId="41" fontId="23" fillId="0" borderId="1" xfId="5" applyFont="1" applyFill="1" applyBorder="1" applyAlignment="1">
      <alignment horizontal="center" vertical="center" wrapText="1"/>
    </xf>
    <xf numFmtId="177" fontId="23" fillId="0" borderId="1" xfId="5" applyNumberFormat="1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177" fontId="23" fillId="0" borderId="1" xfId="5" applyNumberFormat="1" applyFont="1" applyFill="1" applyBorder="1" applyAlignment="1">
      <alignment horizontal="center" vertical="center" wrapText="1" shrinkToFit="1"/>
    </xf>
    <xf numFmtId="49" fontId="23" fillId="0" borderId="1" xfId="0" applyNumberFormat="1" applyFont="1" applyFill="1" applyBorder="1" applyAlignment="1">
      <alignment horizontal="center" vertical="center"/>
    </xf>
    <xf numFmtId="49" fontId="23" fillId="0" borderId="1" xfId="0" applyNumberFormat="1" applyFont="1" applyFill="1" applyBorder="1" applyAlignment="1">
      <alignment horizontal="center" vertical="center" wrapText="1"/>
    </xf>
    <xf numFmtId="177" fontId="23" fillId="0" borderId="1" xfId="5" applyNumberFormat="1" applyFont="1" applyFill="1" applyBorder="1" applyAlignment="1">
      <alignment horizontal="center" vertical="center" shrinkToFit="1"/>
    </xf>
    <xf numFmtId="0" fontId="23" fillId="0" borderId="1" xfId="4" applyNumberFormat="1" applyFont="1" applyFill="1" applyBorder="1" applyAlignment="1" applyProtection="1">
      <alignment horizontal="center" vertical="center" wrapText="1" shrinkToFit="1"/>
    </xf>
    <xf numFmtId="179" fontId="23" fillId="0" borderId="1" xfId="4" applyNumberFormat="1" applyFont="1" applyFill="1" applyBorder="1" applyAlignment="1" applyProtection="1">
      <alignment horizontal="center" vertical="center" wrapText="1" shrinkToFi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4" applyNumberFormat="1" applyFont="1" applyFill="1" applyBorder="1" applyAlignment="1" applyProtection="1">
      <alignment horizontal="center" vertical="center" wrapText="1"/>
    </xf>
    <xf numFmtId="179" fontId="23" fillId="0" borderId="1" xfId="4" applyNumberFormat="1" applyFont="1" applyFill="1" applyBorder="1" applyAlignment="1" applyProtection="1">
      <alignment horizontal="center" vertical="center" wrapText="1" shrinkToFit="1"/>
    </xf>
    <xf numFmtId="178" fontId="23" fillId="0" borderId="1" xfId="0" applyNumberFormat="1" applyFont="1" applyFill="1" applyBorder="1" applyAlignment="1">
      <alignment horizontal="center" vertical="center" wrapText="1"/>
    </xf>
    <xf numFmtId="49" fontId="23" fillId="0" borderId="1" xfId="0" applyNumberFormat="1" applyFont="1" applyFill="1" applyBorder="1" applyAlignment="1">
      <alignment horizontal="center" vertical="center" wrapText="1"/>
    </xf>
    <xf numFmtId="177" fontId="23" fillId="0" borderId="1" xfId="5" applyNumberFormat="1" applyFont="1" applyFill="1" applyBorder="1" applyAlignment="1">
      <alignment horizontal="center" vertical="center" wrapText="1" shrinkToFit="1"/>
    </xf>
    <xf numFmtId="177" fontId="23" fillId="0" borderId="1" xfId="5" applyNumberFormat="1" applyFont="1" applyFill="1" applyBorder="1" applyAlignment="1">
      <alignment horizontal="center" vertical="center" shrinkToFit="1"/>
    </xf>
    <xf numFmtId="0" fontId="19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0" fontId="20" fillId="0" borderId="1" xfId="0" applyFont="1" applyFill="1" applyBorder="1" applyAlignment="1">
      <alignment horizontal="center" vertical="center"/>
    </xf>
    <xf numFmtId="41" fontId="8" fillId="0" borderId="1" xfId="5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8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77" fontId="8" fillId="0" borderId="1" xfId="5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 shrinkToFit="1"/>
    </xf>
  </cellXfs>
  <cellStyles count="17">
    <cellStyle name="쉼표 [0] 10" xfId="3"/>
    <cellStyle name="쉼표 [0] 11" xfId="10"/>
    <cellStyle name="쉼표 [0] 2" xfId="7"/>
    <cellStyle name="쉼표 [0] 2 2" xfId="5"/>
    <cellStyle name="쉼표 [0] 2 2 2" xfId="15"/>
    <cellStyle name="쉼표 [0] 5" xfId="2"/>
    <cellStyle name="콤마 [0]_612281" xfId="6"/>
    <cellStyle name="표준" xfId="0" builtinId="0"/>
    <cellStyle name="표준 11" xfId="16"/>
    <cellStyle name="표준 12" xfId="9"/>
    <cellStyle name="표준 14" xfId="12"/>
    <cellStyle name="표준 2 2 2 2" xfId="11"/>
    <cellStyle name="표준 3 2" xfId="1"/>
    <cellStyle name="표준_보상(샘플),괄호,청구서포함" xfId="13"/>
    <cellStyle name="표준_용지조서(1)" xfId="4"/>
    <cellStyle name="표준_토지조서" xfId="14"/>
    <cellStyle name="표준_향남조서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view="pageBreakPreview" zoomScaleNormal="100" zoomScaleSheetLayoutView="100" workbookViewId="0">
      <selection sqref="A1:O1"/>
    </sheetView>
  </sheetViews>
  <sheetFormatPr defaultRowHeight="16.5" x14ac:dyDescent="0.3"/>
  <cols>
    <col min="1" max="1" width="13.375" style="3" customWidth="1"/>
    <col min="2" max="2" width="12.125" customWidth="1"/>
    <col min="3" max="4" width="5.625" customWidth="1"/>
    <col min="5" max="5" width="16.375" customWidth="1"/>
    <col min="6" max="8" width="12.75" hidden="1" customWidth="1"/>
    <col min="9" max="9" width="11.375" customWidth="1"/>
    <col min="10" max="10" width="10.125" customWidth="1"/>
    <col min="11" max="12" width="48.5" customWidth="1"/>
    <col min="13" max="13" width="13.75" style="33" customWidth="1"/>
    <col min="14" max="14" width="12.75" customWidth="1"/>
    <col min="15" max="15" width="23.875" style="3" customWidth="1"/>
  </cols>
  <sheetData>
    <row r="1" spans="1:15" s="2" customFormat="1" ht="49.9" customHeight="1" x14ac:dyDescent="0.15">
      <c r="A1" s="66" t="s">
        <v>133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</row>
    <row r="2" spans="1:15" s="34" customFormat="1" ht="17.25" customHeight="1" x14ac:dyDescent="0.15">
      <c r="A2" s="68" t="s">
        <v>0</v>
      </c>
      <c r="B2" s="68"/>
      <c r="C2" s="68"/>
      <c r="D2" s="68"/>
      <c r="E2" s="68"/>
      <c r="F2" s="59"/>
      <c r="G2" s="59"/>
      <c r="H2" s="59"/>
      <c r="I2" s="59"/>
      <c r="J2" s="69" t="s">
        <v>1</v>
      </c>
      <c r="K2" s="69"/>
      <c r="L2" s="69"/>
      <c r="M2" s="70" t="s">
        <v>2</v>
      </c>
      <c r="N2" s="70"/>
      <c r="O2" s="70"/>
    </row>
    <row r="3" spans="1:15" s="34" customFormat="1" ht="19.5" customHeight="1" x14ac:dyDescent="0.15">
      <c r="A3" s="71" t="s">
        <v>3</v>
      </c>
      <c r="B3" s="72" t="s">
        <v>4</v>
      </c>
      <c r="C3" s="72" t="s">
        <v>5</v>
      </c>
      <c r="D3" s="72"/>
      <c r="E3" s="73" t="s">
        <v>6</v>
      </c>
      <c r="F3" s="60"/>
      <c r="G3" s="60"/>
      <c r="H3" s="60"/>
      <c r="I3" s="60"/>
      <c r="J3" s="69"/>
      <c r="K3" s="69"/>
      <c r="L3" s="69"/>
      <c r="M3" s="70"/>
      <c r="N3" s="70"/>
      <c r="O3" s="70"/>
    </row>
    <row r="4" spans="1:15" s="35" customFormat="1" ht="24.75" customHeight="1" x14ac:dyDescent="0.15">
      <c r="A4" s="71"/>
      <c r="B4" s="72"/>
      <c r="C4" s="61" t="s">
        <v>7</v>
      </c>
      <c r="D4" s="62" t="s">
        <v>8</v>
      </c>
      <c r="E4" s="74"/>
      <c r="F4" s="63" t="s">
        <v>91</v>
      </c>
      <c r="G4" s="63" t="s">
        <v>88</v>
      </c>
      <c r="H4" s="63" t="s">
        <v>89</v>
      </c>
      <c r="I4" s="63" t="s">
        <v>90</v>
      </c>
      <c r="J4" s="64" t="s">
        <v>9</v>
      </c>
      <c r="K4" s="64" t="s">
        <v>10</v>
      </c>
      <c r="L4" s="64" t="s">
        <v>11</v>
      </c>
      <c r="M4" s="65" t="s">
        <v>12</v>
      </c>
      <c r="N4" s="65" t="s">
        <v>13</v>
      </c>
      <c r="O4" s="64" t="s">
        <v>14</v>
      </c>
    </row>
    <row r="5" spans="1:15" s="35" customFormat="1" ht="48" customHeight="1" x14ac:dyDescent="0.15">
      <c r="A5" s="36" t="s">
        <v>19</v>
      </c>
      <c r="B5" s="37" t="s">
        <v>70</v>
      </c>
      <c r="C5" s="38" t="s">
        <v>71</v>
      </c>
      <c r="D5" s="38"/>
      <c r="E5" s="39" t="s">
        <v>72</v>
      </c>
      <c r="F5" s="40">
        <v>2036</v>
      </c>
      <c r="G5" s="40">
        <v>1</v>
      </c>
      <c r="H5" s="40">
        <v>3</v>
      </c>
      <c r="I5" s="39">
        <f>SUM(F5*G5/H5)</f>
        <v>678.66666666666663</v>
      </c>
      <c r="J5" s="41" t="s">
        <v>119</v>
      </c>
      <c r="K5" s="42" t="s">
        <v>95</v>
      </c>
      <c r="L5" s="42" t="s">
        <v>96</v>
      </c>
      <c r="M5" s="43" t="s">
        <v>87</v>
      </c>
      <c r="N5" s="5" t="s">
        <v>73</v>
      </c>
      <c r="O5" s="44" t="s">
        <v>94</v>
      </c>
    </row>
    <row r="6" spans="1:15" s="35" customFormat="1" ht="48" customHeight="1" x14ac:dyDescent="0.15">
      <c r="A6" s="36" t="s">
        <v>19</v>
      </c>
      <c r="B6" s="37" t="s">
        <v>70</v>
      </c>
      <c r="C6" s="38" t="s">
        <v>71</v>
      </c>
      <c r="D6" s="38"/>
      <c r="E6" s="39" t="s">
        <v>72</v>
      </c>
      <c r="F6" s="40">
        <v>2036</v>
      </c>
      <c r="G6" s="40">
        <v>1</v>
      </c>
      <c r="H6" s="40">
        <v>3</v>
      </c>
      <c r="I6" s="39">
        <f t="shared" ref="I6:I19" si="0">SUM(F6*G6/H6)</f>
        <v>678.66666666666663</v>
      </c>
      <c r="J6" s="41" t="s">
        <v>120</v>
      </c>
      <c r="K6" s="42" t="s">
        <v>98</v>
      </c>
      <c r="L6" s="42" t="s">
        <v>97</v>
      </c>
      <c r="M6" s="43" t="s">
        <v>87</v>
      </c>
      <c r="N6" s="5" t="s">
        <v>73</v>
      </c>
      <c r="O6" s="44" t="s">
        <v>94</v>
      </c>
    </row>
    <row r="7" spans="1:15" s="35" customFormat="1" ht="48" customHeight="1" x14ac:dyDescent="0.15">
      <c r="A7" s="36" t="s">
        <v>19</v>
      </c>
      <c r="B7" s="37" t="s">
        <v>70</v>
      </c>
      <c r="C7" s="38" t="s">
        <v>71</v>
      </c>
      <c r="D7" s="38"/>
      <c r="E7" s="39" t="s">
        <v>72</v>
      </c>
      <c r="F7" s="40">
        <v>2036</v>
      </c>
      <c r="G7" s="40">
        <v>1</v>
      </c>
      <c r="H7" s="40">
        <v>3</v>
      </c>
      <c r="I7" s="39">
        <f t="shared" si="0"/>
        <v>678.66666666666663</v>
      </c>
      <c r="J7" s="41" t="s">
        <v>121</v>
      </c>
      <c r="K7" s="42" t="s">
        <v>99</v>
      </c>
      <c r="L7" s="42" t="s">
        <v>100</v>
      </c>
      <c r="M7" s="43" t="s">
        <v>87</v>
      </c>
      <c r="N7" s="5" t="s">
        <v>73</v>
      </c>
      <c r="O7" s="44" t="s">
        <v>94</v>
      </c>
    </row>
    <row r="8" spans="1:15" s="47" customFormat="1" ht="48" customHeight="1" x14ac:dyDescent="0.3">
      <c r="A8" s="36" t="s">
        <v>19</v>
      </c>
      <c r="B8" s="37" t="s">
        <v>16</v>
      </c>
      <c r="C8" s="38" t="s">
        <v>17</v>
      </c>
      <c r="D8" s="38" t="s">
        <v>18</v>
      </c>
      <c r="E8" s="39" t="s">
        <v>92</v>
      </c>
      <c r="F8" s="40">
        <v>861</v>
      </c>
      <c r="G8" s="40">
        <v>1829996</v>
      </c>
      <c r="H8" s="40">
        <v>293640000</v>
      </c>
      <c r="I8" s="39">
        <f t="shared" si="0"/>
        <v>5.3658444217409071</v>
      </c>
      <c r="J8" s="41" t="s">
        <v>122</v>
      </c>
      <c r="K8" s="42" t="s">
        <v>101</v>
      </c>
      <c r="L8" s="42" t="s">
        <v>101</v>
      </c>
      <c r="M8" s="45"/>
      <c r="N8" s="5"/>
      <c r="O8" s="46"/>
    </row>
    <row r="9" spans="1:15" s="47" customFormat="1" ht="48" customHeight="1" x14ac:dyDescent="0.3">
      <c r="A9" s="36" t="s">
        <v>19</v>
      </c>
      <c r="B9" s="37" t="s">
        <v>16</v>
      </c>
      <c r="C9" s="38" t="s">
        <v>17</v>
      </c>
      <c r="D9" s="38" t="s">
        <v>18</v>
      </c>
      <c r="E9" s="39" t="s">
        <v>74</v>
      </c>
      <c r="F9" s="40">
        <v>861</v>
      </c>
      <c r="G9" s="40">
        <v>8958302</v>
      </c>
      <c r="H9" s="40">
        <v>293640000</v>
      </c>
      <c r="I9" s="39">
        <f t="shared" si="0"/>
        <v>26.267191193297915</v>
      </c>
      <c r="J9" s="41" t="s">
        <v>123</v>
      </c>
      <c r="K9" s="42" t="s">
        <v>102</v>
      </c>
      <c r="L9" s="42" t="s">
        <v>103</v>
      </c>
      <c r="M9" s="45"/>
      <c r="N9" s="5"/>
      <c r="O9" s="46"/>
    </row>
    <row r="10" spans="1:15" s="47" customFormat="1" ht="48" customHeight="1" x14ac:dyDescent="0.3">
      <c r="A10" s="36" t="s">
        <v>19</v>
      </c>
      <c r="B10" s="37" t="s">
        <v>16</v>
      </c>
      <c r="C10" s="38" t="s">
        <v>17</v>
      </c>
      <c r="D10" s="38" t="s">
        <v>18</v>
      </c>
      <c r="E10" s="39" t="s">
        <v>75</v>
      </c>
      <c r="F10" s="40">
        <v>861</v>
      </c>
      <c r="G10" s="40">
        <v>1410002</v>
      </c>
      <c r="H10" s="40">
        <v>293640000</v>
      </c>
      <c r="I10" s="39">
        <f t="shared" si="0"/>
        <v>4.1343540457703307</v>
      </c>
      <c r="J10" s="41" t="s">
        <v>124</v>
      </c>
      <c r="K10" s="42" t="s">
        <v>104</v>
      </c>
      <c r="L10" s="42" t="s">
        <v>105</v>
      </c>
      <c r="M10" s="45"/>
      <c r="N10" s="5"/>
      <c r="O10" s="46"/>
    </row>
    <row r="11" spans="1:15" s="47" customFormat="1" ht="48" customHeight="1" x14ac:dyDescent="0.3">
      <c r="A11" s="36" t="s">
        <v>19</v>
      </c>
      <c r="B11" s="37" t="s">
        <v>16</v>
      </c>
      <c r="C11" s="38" t="s">
        <v>17</v>
      </c>
      <c r="D11" s="38" t="s">
        <v>18</v>
      </c>
      <c r="E11" s="39" t="s">
        <v>76</v>
      </c>
      <c r="F11" s="40">
        <v>861</v>
      </c>
      <c r="G11" s="40">
        <v>1860000</v>
      </c>
      <c r="H11" s="40">
        <v>293640000</v>
      </c>
      <c r="I11" s="39">
        <f t="shared" si="0"/>
        <v>5.4538210053126281</v>
      </c>
      <c r="J11" s="41" t="s">
        <v>125</v>
      </c>
      <c r="K11" s="42" t="s">
        <v>106</v>
      </c>
      <c r="L11" s="42" t="s">
        <v>107</v>
      </c>
      <c r="M11" s="45"/>
      <c r="N11" s="5"/>
      <c r="O11" s="46"/>
    </row>
    <row r="12" spans="1:15" s="47" customFormat="1" ht="48" customHeight="1" x14ac:dyDescent="0.3">
      <c r="A12" s="36" t="s">
        <v>19</v>
      </c>
      <c r="B12" s="37" t="s">
        <v>16</v>
      </c>
      <c r="C12" s="38" t="s">
        <v>17</v>
      </c>
      <c r="D12" s="38" t="s">
        <v>18</v>
      </c>
      <c r="E12" s="39" t="s">
        <v>77</v>
      </c>
      <c r="F12" s="40">
        <v>861</v>
      </c>
      <c r="G12" s="40">
        <v>1260002</v>
      </c>
      <c r="H12" s="40">
        <v>293640000</v>
      </c>
      <c r="I12" s="39">
        <f t="shared" si="0"/>
        <v>3.6945297711483449</v>
      </c>
      <c r="J12" s="41" t="s">
        <v>132</v>
      </c>
      <c r="K12" s="42" t="s">
        <v>108</v>
      </c>
      <c r="L12" s="42" t="s">
        <v>108</v>
      </c>
      <c r="M12" s="45"/>
      <c r="N12" s="5"/>
      <c r="O12" s="46"/>
    </row>
    <row r="13" spans="1:15" s="47" customFormat="1" ht="48" customHeight="1" x14ac:dyDescent="0.3">
      <c r="A13" s="36" t="s">
        <v>19</v>
      </c>
      <c r="B13" s="37" t="s">
        <v>16</v>
      </c>
      <c r="C13" s="38" t="s">
        <v>17</v>
      </c>
      <c r="D13" s="38" t="s">
        <v>18</v>
      </c>
      <c r="E13" s="39" t="s">
        <v>78</v>
      </c>
      <c r="F13" s="40">
        <v>861</v>
      </c>
      <c r="G13" s="40">
        <v>7902003</v>
      </c>
      <c r="H13" s="40">
        <v>293640000</v>
      </c>
      <c r="I13" s="39">
        <f t="shared" si="0"/>
        <v>23.16995158357172</v>
      </c>
      <c r="J13" s="41" t="s">
        <v>126</v>
      </c>
      <c r="K13" s="42" t="s">
        <v>109</v>
      </c>
      <c r="L13" s="42" t="s">
        <v>109</v>
      </c>
      <c r="M13" s="45"/>
      <c r="N13" s="5"/>
      <c r="O13" s="46"/>
    </row>
    <row r="14" spans="1:15" s="47" customFormat="1" ht="48" customHeight="1" x14ac:dyDescent="0.3">
      <c r="A14" s="36" t="s">
        <v>19</v>
      </c>
      <c r="B14" s="37" t="s">
        <v>16</v>
      </c>
      <c r="C14" s="38" t="s">
        <v>17</v>
      </c>
      <c r="D14" s="38" t="s">
        <v>18</v>
      </c>
      <c r="E14" s="39" t="s">
        <v>79</v>
      </c>
      <c r="F14" s="40">
        <v>861</v>
      </c>
      <c r="G14" s="40">
        <v>628503</v>
      </c>
      <c r="H14" s="40">
        <v>293640000</v>
      </c>
      <c r="I14" s="39">
        <f t="shared" si="0"/>
        <v>1.8428725071516143</v>
      </c>
      <c r="J14" s="41" t="s">
        <v>127</v>
      </c>
      <c r="K14" s="42" t="s">
        <v>110</v>
      </c>
      <c r="L14" s="42" t="s">
        <v>110</v>
      </c>
      <c r="M14" s="45"/>
      <c r="N14" s="5"/>
      <c r="O14" s="46"/>
    </row>
    <row r="15" spans="1:15" s="47" customFormat="1" ht="48" customHeight="1" x14ac:dyDescent="0.3">
      <c r="A15" s="36" t="s">
        <v>19</v>
      </c>
      <c r="B15" s="37" t="s">
        <v>16</v>
      </c>
      <c r="C15" s="38" t="s">
        <v>17</v>
      </c>
      <c r="D15" s="38" t="s">
        <v>18</v>
      </c>
      <c r="E15" s="39" t="s">
        <v>75</v>
      </c>
      <c r="F15" s="40">
        <v>861</v>
      </c>
      <c r="G15" s="40">
        <v>1410002</v>
      </c>
      <c r="H15" s="40">
        <v>293640000</v>
      </c>
      <c r="I15" s="39">
        <f t="shared" si="0"/>
        <v>4.1343540457703307</v>
      </c>
      <c r="J15" s="41" t="s">
        <v>128</v>
      </c>
      <c r="K15" s="42" t="s">
        <v>111</v>
      </c>
      <c r="L15" s="42" t="s">
        <v>111</v>
      </c>
      <c r="M15" s="45"/>
      <c r="N15" s="5"/>
      <c r="O15" s="46"/>
    </row>
    <row r="16" spans="1:15" s="47" customFormat="1" ht="48" customHeight="1" x14ac:dyDescent="0.3">
      <c r="A16" s="36" t="s">
        <v>19</v>
      </c>
      <c r="B16" s="37" t="s">
        <v>16</v>
      </c>
      <c r="C16" s="38" t="s">
        <v>17</v>
      </c>
      <c r="D16" s="38" t="s">
        <v>18</v>
      </c>
      <c r="E16" s="39" t="s">
        <v>80</v>
      </c>
      <c r="F16" s="40">
        <v>861</v>
      </c>
      <c r="G16" s="40">
        <v>3597007</v>
      </c>
      <c r="H16" s="40">
        <v>293640000</v>
      </c>
      <c r="I16" s="39">
        <f t="shared" si="0"/>
        <v>10.547006630568042</v>
      </c>
      <c r="J16" s="41" t="s">
        <v>129</v>
      </c>
      <c r="K16" s="42" t="s">
        <v>112</v>
      </c>
      <c r="L16" s="42" t="s">
        <v>112</v>
      </c>
      <c r="M16" s="45"/>
      <c r="N16" s="5"/>
      <c r="O16" s="46"/>
    </row>
    <row r="17" spans="1:15" s="47" customFormat="1" ht="48" customHeight="1" x14ac:dyDescent="0.3">
      <c r="A17" s="36" t="s">
        <v>19</v>
      </c>
      <c r="B17" s="37" t="s">
        <v>16</v>
      </c>
      <c r="C17" s="38" t="s">
        <v>17</v>
      </c>
      <c r="D17" s="38" t="s">
        <v>18</v>
      </c>
      <c r="E17" s="39" t="s">
        <v>81</v>
      </c>
      <c r="F17" s="40">
        <v>861</v>
      </c>
      <c r="G17" s="40">
        <v>1524004</v>
      </c>
      <c r="H17" s="40">
        <v>293640000</v>
      </c>
      <c r="I17" s="39">
        <f t="shared" si="0"/>
        <v>4.4686263588067021</v>
      </c>
      <c r="J17" s="41" t="s">
        <v>130</v>
      </c>
      <c r="K17" s="42" t="s">
        <v>113</v>
      </c>
      <c r="L17" s="42" t="s">
        <v>114</v>
      </c>
      <c r="M17" s="45"/>
      <c r="N17" s="5"/>
      <c r="O17" s="46"/>
    </row>
    <row r="18" spans="1:15" s="47" customFormat="1" ht="48" customHeight="1" x14ac:dyDescent="0.3">
      <c r="A18" s="36" t="s">
        <v>19</v>
      </c>
      <c r="B18" s="37" t="s">
        <v>16</v>
      </c>
      <c r="C18" s="38" t="s">
        <v>17</v>
      </c>
      <c r="D18" s="38" t="s">
        <v>18</v>
      </c>
      <c r="E18" s="39" t="s">
        <v>82</v>
      </c>
      <c r="F18" s="40">
        <v>861</v>
      </c>
      <c r="G18" s="40">
        <v>2513993</v>
      </c>
      <c r="H18" s="40">
        <v>293640000</v>
      </c>
      <c r="I18" s="39">
        <f t="shared" si="0"/>
        <v>7.371434317531671</v>
      </c>
      <c r="J18" s="41" t="s">
        <v>130</v>
      </c>
      <c r="K18" s="42" t="s">
        <v>115</v>
      </c>
      <c r="L18" s="42" t="s">
        <v>116</v>
      </c>
      <c r="M18" s="45"/>
      <c r="N18" s="5"/>
      <c r="O18" s="46"/>
    </row>
    <row r="19" spans="1:15" s="47" customFormat="1" ht="48" customHeight="1" x14ac:dyDescent="0.3">
      <c r="A19" s="36" t="s">
        <v>19</v>
      </c>
      <c r="B19" s="37" t="s">
        <v>16</v>
      </c>
      <c r="C19" s="38" t="s">
        <v>17</v>
      </c>
      <c r="D19" s="38" t="s">
        <v>18</v>
      </c>
      <c r="E19" s="39" t="s">
        <v>83</v>
      </c>
      <c r="F19" s="40">
        <v>861</v>
      </c>
      <c r="G19" s="40">
        <v>990007</v>
      </c>
      <c r="H19" s="40">
        <v>293640000</v>
      </c>
      <c r="I19" s="39">
        <f t="shared" si="0"/>
        <v>2.9028607376379241</v>
      </c>
      <c r="J19" s="41" t="s">
        <v>131</v>
      </c>
      <c r="K19" s="42" t="s">
        <v>117</v>
      </c>
      <c r="L19" s="42" t="s">
        <v>117</v>
      </c>
      <c r="M19" s="45"/>
      <c r="N19" s="5"/>
      <c r="O19" s="46"/>
    </row>
    <row r="20" spans="1:15" s="58" customFormat="1" ht="48" customHeight="1" x14ac:dyDescent="0.3">
      <c r="A20" s="48" t="s">
        <v>15</v>
      </c>
      <c r="B20" s="49" t="s">
        <v>84</v>
      </c>
      <c r="C20" s="50"/>
      <c r="D20" s="51"/>
      <c r="E20" s="52">
        <v>2178.71</v>
      </c>
      <c r="F20" s="52"/>
      <c r="G20" s="52"/>
      <c r="H20" s="52"/>
      <c r="I20" s="52">
        <f>SUM(I5:I19)</f>
        <v>2135.3528466183075</v>
      </c>
      <c r="J20" s="53" t="s">
        <v>93</v>
      </c>
      <c r="K20" s="54"/>
      <c r="L20" s="54"/>
      <c r="M20" s="55"/>
      <c r="N20" s="56"/>
      <c r="O20" s="57"/>
    </row>
    <row r="21" spans="1:15" x14ac:dyDescent="0.3">
      <c r="E21" s="4"/>
      <c r="F21" s="4"/>
      <c r="G21" s="4"/>
      <c r="H21" s="4"/>
      <c r="I21" s="4"/>
    </row>
  </sheetData>
  <autoFilter ref="A4:O20"/>
  <sortState ref="A5:Y34">
    <sortCondition ref="J5:J34"/>
  </sortState>
  <mergeCells count="8">
    <mergeCell ref="A1:O1"/>
    <mergeCell ref="A2:E2"/>
    <mergeCell ref="J2:L3"/>
    <mergeCell ref="M2:O3"/>
    <mergeCell ref="A3:A4"/>
    <mergeCell ref="B3:B4"/>
    <mergeCell ref="C3:D3"/>
    <mergeCell ref="E3:E4"/>
  </mergeCells>
  <phoneticPr fontId="2" type="noConversion"/>
  <pageMargins left="0.59055118110236227" right="0.59055118110236227" top="0.59055118110236227" bottom="0.59055118110236227" header="0" footer="0"/>
  <pageSetup paperSize="9" scale="50" orientation="landscape" r:id="rId1"/>
  <rowBreaks count="1" manualBreakCount="1">
    <brk id="20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zoomScaleNormal="100" workbookViewId="0">
      <selection activeCell="O6" sqref="O6"/>
    </sheetView>
  </sheetViews>
  <sheetFormatPr defaultRowHeight="16.5" x14ac:dyDescent="0.3"/>
  <cols>
    <col min="1" max="1" width="11" customWidth="1"/>
    <col min="3" max="3" width="11.75" customWidth="1"/>
    <col min="4" max="4" width="13.375" customWidth="1"/>
    <col min="5" max="5" width="7.25" customWidth="1"/>
    <col min="6" max="8" width="5" customWidth="1"/>
    <col min="10" max="10" width="22.125" customWidth="1"/>
    <col min="11" max="11" width="8.25" customWidth="1"/>
    <col min="12" max="12" width="11" customWidth="1"/>
    <col min="13" max="13" width="8.75" customWidth="1"/>
  </cols>
  <sheetData>
    <row r="1" spans="1:18" s="29" customFormat="1" ht="33.75" customHeight="1" x14ac:dyDescent="0.3">
      <c r="A1" s="75" t="s">
        <v>49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8" s="29" customFormat="1" ht="15.75" customHeight="1" x14ac:dyDescent="0.3">
      <c r="A2" s="76" t="s">
        <v>50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</row>
    <row r="3" spans="1:18" s="30" customFormat="1" ht="19.899999999999999" customHeight="1" x14ac:dyDescent="0.3">
      <c r="A3" s="77" t="s">
        <v>51</v>
      </c>
      <c r="B3" s="77"/>
      <c r="C3" s="77"/>
      <c r="D3" s="77"/>
      <c r="E3" s="77"/>
      <c r="F3" s="77"/>
      <c r="G3" s="77"/>
      <c r="H3" s="77"/>
      <c r="I3" s="79" t="s">
        <v>52</v>
      </c>
      <c r="J3" s="79"/>
      <c r="K3" s="78" t="s">
        <v>53</v>
      </c>
      <c r="L3" s="78"/>
      <c r="M3" s="78"/>
    </row>
    <row r="4" spans="1:18" s="30" customFormat="1" ht="10.9" customHeight="1" x14ac:dyDescent="0.3">
      <c r="A4" s="80" t="s">
        <v>54</v>
      </c>
      <c r="B4" s="81" t="s">
        <v>55</v>
      </c>
      <c r="C4" s="82" t="s">
        <v>56</v>
      </c>
      <c r="D4" s="83" t="s">
        <v>57</v>
      </c>
      <c r="E4" s="81" t="s">
        <v>58</v>
      </c>
      <c r="F4" s="81"/>
      <c r="G4" s="81" t="s">
        <v>59</v>
      </c>
      <c r="H4" s="81" t="s">
        <v>60</v>
      </c>
      <c r="I4" s="79"/>
      <c r="J4" s="79"/>
      <c r="K4" s="78"/>
      <c r="L4" s="78"/>
      <c r="M4" s="78"/>
    </row>
    <row r="5" spans="1:18" s="30" customFormat="1" ht="25.9" customHeight="1" x14ac:dyDescent="0.3">
      <c r="A5" s="80"/>
      <c r="B5" s="81"/>
      <c r="C5" s="82"/>
      <c r="D5" s="83"/>
      <c r="E5" s="81"/>
      <c r="F5" s="81"/>
      <c r="G5" s="81"/>
      <c r="H5" s="81"/>
      <c r="I5" s="32" t="s">
        <v>61</v>
      </c>
      <c r="J5" s="31" t="s">
        <v>62</v>
      </c>
      <c r="K5" s="31" t="s">
        <v>63</v>
      </c>
      <c r="L5" s="31" t="s">
        <v>64</v>
      </c>
      <c r="M5" s="31" t="s">
        <v>65</v>
      </c>
    </row>
    <row r="6" spans="1:18" s="16" customFormat="1" ht="37.5" customHeight="1" x14ac:dyDescent="0.3">
      <c r="A6" s="6" t="s">
        <v>20</v>
      </c>
      <c r="B6" s="7" t="s">
        <v>21</v>
      </c>
      <c r="C6" s="7" t="s">
        <v>22</v>
      </c>
      <c r="D6" s="8" t="s">
        <v>23</v>
      </c>
      <c r="E6" s="9">
        <v>1</v>
      </c>
      <c r="F6" s="10" t="s">
        <v>69</v>
      </c>
      <c r="G6" s="11" t="s">
        <v>66</v>
      </c>
      <c r="H6" s="12"/>
      <c r="I6" s="13" t="s">
        <v>134</v>
      </c>
      <c r="J6" s="14" t="s">
        <v>118</v>
      </c>
      <c r="K6" s="15"/>
      <c r="L6" s="15"/>
      <c r="M6" s="15"/>
      <c r="N6" s="1"/>
      <c r="O6" s="1"/>
      <c r="P6" s="1"/>
      <c r="Q6" s="1"/>
      <c r="R6" s="1"/>
    </row>
    <row r="7" spans="1:18" s="16" customFormat="1" ht="37.5" customHeight="1" x14ac:dyDescent="0.3">
      <c r="A7" s="6" t="s">
        <v>20</v>
      </c>
      <c r="B7" s="7" t="s">
        <v>21</v>
      </c>
      <c r="C7" s="7" t="s">
        <v>22</v>
      </c>
      <c r="D7" s="8" t="s">
        <v>25</v>
      </c>
      <c r="E7" s="9">
        <v>1</v>
      </c>
      <c r="F7" s="10" t="s">
        <v>69</v>
      </c>
      <c r="G7" s="11" t="s">
        <v>66</v>
      </c>
      <c r="H7" s="12"/>
      <c r="I7" s="13" t="s">
        <v>134</v>
      </c>
      <c r="J7" s="14" t="s">
        <v>118</v>
      </c>
      <c r="K7" s="15"/>
      <c r="L7" s="15"/>
      <c r="M7" s="15"/>
      <c r="N7" s="1"/>
      <c r="O7" s="1"/>
      <c r="P7" s="1"/>
      <c r="Q7" s="1"/>
      <c r="R7" s="1"/>
    </row>
    <row r="8" spans="1:18" s="16" customFormat="1" ht="37.5" customHeight="1" x14ac:dyDescent="0.3">
      <c r="A8" s="6" t="s">
        <v>20</v>
      </c>
      <c r="B8" s="7" t="s">
        <v>21</v>
      </c>
      <c r="C8" s="7" t="s">
        <v>22</v>
      </c>
      <c r="D8" s="8" t="s">
        <v>26</v>
      </c>
      <c r="E8" s="9">
        <v>1</v>
      </c>
      <c r="F8" s="10" t="s">
        <v>69</v>
      </c>
      <c r="G8" s="11" t="s">
        <v>66</v>
      </c>
      <c r="H8" s="12"/>
      <c r="I8" s="13" t="s">
        <v>134</v>
      </c>
      <c r="J8" s="14" t="s">
        <v>118</v>
      </c>
      <c r="K8" s="15"/>
      <c r="L8" s="15"/>
      <c r="M8" s="15"/>
      <c r="N8" s="1"/>
      <c r="O8" s="1"/>
      <c r="P8" s="1"/>
      <c r="Q8" s="1"/>
      <c r="R8" s="1"/>
    </row>
    <row r="9" spans="1:18" s="16" customFormat="1" ht="37.5" customHeight="1" x14ac:dyDescent="0.3">
      <c r="A9" s="6" t="s">
        <v>20</v>
      </c>
      <c r="B9" s="7" t="s">
        <v>21</v>
      </c>
      <c r="C9" s="7" t="s">
        <v>27</v>
      </c>
      <c r="D9" s="8" t="s">
        <v>28</v>
      </c>
      <c r="E9" s="9">
        <v>1</v>
      </c>
      <c r="F9" s="10" t="s">
        <v>69</v>
      </c>
      <c r="G9" s="11" t="s">
        <v>66</v>
      </c>
      <c r="H9" s="12"/>
      <c r="I9" s="13" t="s">
        <v>134</v>
      </c>
      <c r="J9" s="14" t="s">
        <v>118</v>
      </c>
      <c r="K9" s="15"/>
      <c r="L9" s="15"/>
      <c r="M9" s="15"/>
      <c r="N9" s="1"/>
      <c r="O9" s="1"/>
      <c r="P9" s="1"/>
      <c r="Q9" s="1"/>
      <c r="R9" s="1"/>
    </row>
    <row r="10" spans="1:18" s="16" customFormat="1" ht="37.5" customHeight="1" x14ac:dyDescent="0.3">
      <c r="A10" s="6" t="s">
        <v>20</v>
      </c>
      <c r="B10" s="7" t="s">
        <v>21</v>
      </c>
      <c r="C10" s="7" t="s">
        <v>29</v>
      </c>
      <c r="D10" s="8" t="s">
        <v>30</v>
      </c>
      <c r="E10" s="9">
        <v>110.5</v>
      </c>
      <c r="F10" s="10" t="s">
        <v>31</v>
      </c>
      <c r="G10" s="11" t="s">
        <v>67</v>
      </c>
      <c r="H10" s="12"/>
      <c r="I10" s="13" t="s">
        <v>134</v>
      </c>
      <c r="J10" s="14" t="s">
        <v>118</v>
      </c>
      <c r="K10" s="15"/>
      <c r="L10" s="15"/>
      <c r="M10" s="15"/>
      <c r="N10" s="1"/>
      <c r="O10" s="1"/>
      <c r="P10" s="1"/>
      <c r="Q10" s="1"/>
      <c r="R10" s="1"/>
    </row>
    <row r="11" spans="1:18" s="16" customFormat="1" ht="37.5" customHeight="1" x14ac:dyDescent="0.3">
      <c r="A11" s="6" t="s">
        <v>20</v>
      </c>
      <c r="B11" s="7" t="s">
        <v>21</v>
      </c>
      <c r="C11" s="7" t="s">
        <v>32</v>
      </c>
      <c r="D11" s="8" t="s">
        <v>33</v>
      </c>
      <c r="E11" s="17">
        <v>1000</v>
      </c>
      <c r="F11" s="10" t="s">
        <v>31</v>
      </c>
      <c r="G11" s="11" t="s">
        <v>67</v>
      </c>
      <c r="H11" s="12"/>
      <c r="I11" s="13" t="s">
        <v>134</v>
      </c>
      <c r="J11" s="14" t="s">
        <v>118</v>
      </c>
      <c r="K11" s="15"/>
      <c r="L11" s="15"/>
      <c r="M11" s="15"/>
      <c r="N11" s="1"/>
      <c r="O11" s="1"/>
      <c r="P11" s="1"/>
      <c r="Q11" s="1"/>
      <c r="R11" s="1"/>
    </row>
    <row r="12" spans="1:18" s="16" customFormat="1" ht="37.5" customHeight="1" x14ac:dyDescent="0.3">
      <c r="A12" s="6" t="s">
        <v>20</v>
      </c>
      <c r="B12" s="7" t="s">
        <v>21</v>
      </c>
      <c r="C12" s="7" t="s">
        <v>34</v>
      </c>
      <c r="D12" s="8" t="s">
        <v>35</v>
      </c>
      <c r="E12" s="9">
        <v>15</v>
      </c>
      <c r="F12" s="10" t="s">
        <v>36</v>
      </c>
      <c r="G12" s="11" t="s">
        <v>68</v>
      </c>
      <c r="H12" s="12"/>
      <c r="I12" s="13" t="s">
        <v>134</v>
      </c>
      <c r="J12" s="14" t="s">
        <v>118</v>
      </c>
      <c r="K12" s="15"/>
      <c r="L12" s="15"/>
      <c r="M12" s="15"/>
      <c r="N12" s="1"/>
      <c r="O12" s="1"/>
      <c r="P12" s="1"/>
      <c r="Q12" s="1"/>
      <c r="R12" s="1"/>
    </row>
    <row r="13" spans="1:18" s="16" customFormat="1" ht="37.5" customHeight="1" x14ac:dyDescent="0.3">
      <c r="A13" s="6" t="s">
        <v>20</v>
      </c>
      <c r="B13" s="7" t="s">
        <v>21</v>
      </c>
      <c r="C13" s="7" t="s">
        <v>37</v>
      </c>
      <c r="D13" s="8" t="s">
        <v>38</v>
      </c>
      <c r="E13" s="9">
        <v>4</v>
      </c>
      <c r="F13" s="10" t="s">
        <v>24</v>
      </c>
      <c r="G13" s="11" t="s">
        <v>68</v>
      </c>
      <c r="H13" s="12"/>
      <c r="I13" s="13" t="s">
        <v>134</v>
      </c>
      <c r="J13" s="14" t="s">
        <v>118</v>
      </c>
      <c r="K13" s="15"/>
      <c r="L13" s="15"/>
      <c r="M13" s="15"/>
      <c r="N13" s="1"/>
      <c r="O13" s="1"/>
      <c r="P13" s="1"/>
      <c r="Q13" s="1"/>
      <c r="R13" s="1"/>
    </row>
    <row r="14" spans="1:18" s="16" customFormat="1" ht="37.5" customHeight="1" x14ac:dyDescent="0.3">
      <c r="A14" s="6" t="s">
        <v>20</v>
      </c>
      <c r="B14" s="7" t="s">
        <v>21</v>
      </c>
      <c r="C14" s="7" t="s">
        <v>34</v>
      </c>
      <c r="D14" s="8" t="s">
        <v>39</v>
      </c>
      <c r="E14" s="9">
        <v>5</v>
      </c>
      <c r="F14" s="10" t="s">
        <v>36</v>
      </c>
      <c r="G14" s="11" t="s">
        <v>68</v>
      </c>
      <c r="H14" s="12"/>
      <c r="I14" s="13" t="s">
        <v>134</v>
      </c>
      <c r="J14" s="14" t="s">
        <v>118</v>
      </c>
      <c r="K14" s="15"/>
      <c r="L14" s="15"/>
      <c r="M14" s="15"/>
      <c r="N14" s="1"/>
      <c r="O14" s="1"/>
      <c r="P14" s="1"/>
      <c r="Q14" s="1"/>
      <c r="R14" s="1"/>
    </row>
    <row r="15" spans="1:18" s="16" customFormat="1" ht="37.5" customHeight="1" x14ac:dyDescent="0.3">
      <c r="A15" s="6" t="s">
        <v>20</v>
      </c>
      <c r="B15" s="7" t="s">
        <v>21</v>
      </c>
      <c r="C15" s="7" t="s">
        <v>40</v>
      </c>
      <c r="D15" s="8" t="s">
        <v>41</v>
      </c>
      <c r="E15" s="9">
        <v>96</v>
      </c>
      <c r="F15" s="10" t="s">
        <v>69</v>
      </c>
      <c r="G15" s="11" t="s">
        <v>68</v>
      </c>
      <c r="H15" s="12"/>
      <c r="I15" s="13" t="s">
        <v>134</v>
      </c>
      <c r="J15" s="14" t="s">
        <v>118</v>
      </c>
      <c r="K15" s="15"/>
      <c r="L15" s="15"/>
      <c r="M15" s="15"/>
      <c r="N15" s="1"/>
      <c r="O15" s="1"/>
      <c r="P15" s="1"/>
      <c r="Q15" s="1"/>
      <c r="R15" s="1"/>
    </row>
    <row r="16" spans="1:18" s="16" customFormat="1" ht="37.5" customHeight="1" x14ac:dyDescent="0.3">
      <c r="A16" s="6" t="s">
        <v>20</v>
      </c>
      <c r="B16" s="7" t="s">
        <v>21</v>
      </c>
      <c r="C16" s="7" t="s">
        <v>42</v>
      </c>
      <c r="D16" s="8" t="s">
        <v>43</v>
      </c>
      <c r="E16" s="9">
        <v>1</v>
      </c>
      <c r="F16" s="10" t="s">
        <v>24</v>
      </c>
      <c r="G16" s="11" t="s">
        <v>66</v>
      </c>
      <c r="H16" s="12"/>
      <c r="I16" s="13" t="s">
        <v>134</v>
      </c>
      <c r="J16" s="14" t="s">
        <v>118</v>
      </c>
      <c r="K16" s="15"/>
      <c r="L16" s="15"/>
      <c r="M16" s="15"/>
      <c r="N16" s="1"/>
      <c r="O16" s="1"/>
      <c r="P16" s="1"/>
      <c r="Q16" s="1"/>
      <c r="R16" s="1"/>
    </row>
    <row r="17" spans="1:18" s="16" customFormat="1" ht="37.5" customHeight="1" x14ac:dyDescent="0.3">
      <c r="A17" s="6" t="s">
        <v>20</v>
      </c>
      <c r="B17" s="7" t="s">
        <v>21</v>
      </c>
      <c r="C17" s="7" t="s">
        <v>44</v>
      </c>
      <c r="D17" s="8" t="s">
        <v>45</v>
      </c>
      <c r="E17" s="9">
        <v>25</v>
      </c>
      <c r="F17" s="10" t="s">
        <v>46</v>
      </c>
      <c r="G17" s="11" t="s">
        <v>68</v>
      </c>
      <c r="H17" s="18">
        <v>1</v>
      </c>
      <c r="I17" s="13" t="s">
        <v>134</v>
      </c>
      <c r="J17" s="14" t="s">
        <v>118</v>
      </c>
      <c r="K17" s="15"/>
      <c r="L17" s="15"/>
      <c r="M17" s="15"/>
      <c r="N17" s="1"/>
      <c r="O17" s="1"/>
      <c r="P17" s="1"/>
      <c r="Q17" s="1"/>
      <c r="R17" s="1"/>
    </row>
    <row r="18" spans="1:18" s="16" customFormat="1" ht="37.5" customHeight="1" x14ac:dyDescent="0.3">
      <c r="A18" s="6" t="s">
        <v>20</v>
      </c>
      <c r="B18" s="7" t="s">
        <v>21</v>
      </c>
      <c r="C18" s="7" t="s">
        <v>47</v>
      </c>
      <c r="D18" s="8" t="s">
        <v>48</v>
      </c>
      <c r="E18" s="9">
        <v>20</v>
      </c>
      <c r="F18" s="10" t="s">
        <v>46</v>
      </c>
      <c r="G18" s="11" t="s">
        <v>68</v>
      </c>
      <c r="H18" s="18">
        <v>1</v>
      </c>
      <c r="I18" s="13" t="s">
        <v>134</v>
      </c>
      <c r="J18" s="14" t="s">
        <v>118</v>
      </c>
      <c r="K18" s="15"/>
      <c r="L18" s="15"/>
      <c r="M18" s="15"/>
      <c r="N18" s="1"/>
      <c r="O18" s="1"/>
      <c r="P18" s="1"/>
      <c r="Q18" s="1"/>
      <c r="R18" s="1"/>
    </row>
    <row r="19" spans="1:18" s="16" customFormat="1" ht="37.5" customHeight="1" x14ac:dyDescent="0.3">
      <c r="A19" s="19"/>
      <c r="B19" s="20"/>
      <c r="C19" s="20" t="s">
        <v>85</v>
      </c>
      <c r="D19" s="21"/>
      <c r="E19" s="22"/>
      <c r="F19" s="23"/>
      <c r="G19" s="24"/>
      <c r="H19" s="25"/>
      <c r="I19" s="26" t="s">
        <v>86</v>
      </c>
      <c r="J19" s="27"/>
      <c r="K19" s="28"/>
      <c r="L19" s="28"/>
      <c r="M19" s="28"/>
      <c r="N19" s="1"/>
      <c r="O19" s="1"/>
      <c r="P19" s="1"/>
      <c r="Q19" s="1"/>
      <c r="R19" s="1"/>
    </row>
  </sheetData>
  <mergeCells count="12">
    <mergeCell ref="A1:O1"/>
    <mergeCell ref="A2:O2"/>
    <mergeCell ref="A3:H3"/>
    <mergeCell ref="I3:J4"/>
    <mergeCell ref="K3:M4"/>
    <mergeCell ref="A4:A5"/>
    <mergeCell ref="B4:B5"/>
    <mergeCell ref="C4:C5"/>
    <mergeCell ref="D4:D5"/>
    <mergeCell ref="E4:F5"/>
    <mergeCell ref="G4:G5"/>
    <mergeCell ref="H4:H5"/>
  </mergeCells>
  <phoneticPr fontId="2" type="noConversion"/>
  <pageMargins left="0.70866141732283472" right="0.19685039370078741" top="0.27559055118110237" bottom="0.31496062992125984" header="0.19685039370078741" footer="0.19685039370078741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토지</vt:lpstr>
      <vt:lpstr>지장물</vt:lpstr>
      <vt:lpstr>지장물!Print_Area</vt:lpstr>
      <vt:lpstr>토지!Print_Area</vt:lpstr>
      <vt:lpstr>토지!Print_Titles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poscoenc</dc:creator>
  <cp:lastModifiedBy>Seogu</cp:lastModifiedBy>
  <cp:lastPrinted>2014-11-11T04:43:46Z</cp:lastPrinted>
  <dcterms:created xsi:type="dcterms:W3CDTF">2014-04-28T00:53:02Z</dcterms:created>
  <dcterms:modified xsi:type="dcterms:W3CDTF">2014-11-11T05:01:21Z</dcterms:modified>
</cp:coreProperties>
</file>