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63E3546-E673-480C-81C1-A5F4C43489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원" sheetId="8" r:id="rId1"/>
    <sheet name="녹지" sheetId="4" state="hidden" r:id="rId2"/>
    <sheet name="총괄" sheetId="3" state="hidden" r:id="rId3"/>
    <sheet name="동별 공원현황" sheetId="5" state="hidden" r:id="rId4"/>
    <sheet name="녹 지" sheetId="6" r:id="rId5"/>
  </sheets>
  <definedNames>
    <definedName name="_xlnm._FilterDatabase" localSheetId="0" hidden="1">공원!$E$1:$E$122</definedName>
    <definedName name="_xlnm._FilterDatabase" localSheetId="4" hidden="1">'녹 지'!$G$1:$G$248</definedName>
    <definedName name="_xlnm._FilterDatabase" localSheetId="1" hidden="1">녹지!$B$3:$H$280</definedName>
    <definedName name="_xlnm.Print_Area" localSheetId="0">공원!$A$1:$G$102</definedName>
    <definedName name="_xlnm.Print_Area" localSheetId="4">'녹 지'!$A$1:$I$240</definedName>
    <definedName name="_xlnm.Print_Area" localSheetId="1">녹지!$A$1:$H$280</definedName>
    <definedName name="_xlnm.Print_Titles" localSheetId="1">녹지!$1:$3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" i="6" l="1"/>
  <c r="F4" i="6"/>
  <c r="F5" i="6"/>
  <c r="F44" i="6"/>
  <c r="D44" i="6"/>
  <c r="D45" i="6"/>
  <c r="D6" i="6"/>
  <c r="D5" i="6"/>
  <c r="F6" i="6"/>
  <c r="F199" i="6"/>
  <c r="D199" i="6"/>
  <c r="F45" i="6"/>
  <c r="D26" i="6"/>
  <c r="F26" i="6"/>
  <c r="N6" i="6" l="1"/>
  <c r="M6" i="6"/>
  <c r="F36" i="6"/>
  <c r="D36" i="6"/>
  <c r="F205" i="6"/>
  <c r="D205" i="6"/>
  <c r="E41" i="4"/>
  <c r="C41" i="4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6" i="5"/>
  <c r="G5" i="5"/>
  <c r="C5" i="4"/>
  <c r="E5" i="4"/>
  <c r="E128" i="4"/>
  <c r="C238" i="4"/>
  <c r="E238" i="4"/>
  <c r="E274" i="4"/>
  <c r="C274" i="4"/>
  <c r="J5" i="5"/>
  <c r="K18" i="5" s="1"/>
  <c r="H5" i="5"/>
  <c r="I21" i="5" s="1"/>
  <c r="F5" i="5"/>
  <c r="E5" i="5"/>
  <c r="D5" i="5"/>
  <c r="C5" i="5"/>
  <c r="C128" i="4"/>
  <c r="B17" i="3"/>
  <c r="C5" i="3"/>
  <c r="D5" i="3"/>
  <c r="E5" i="3"/>
  <c r="F5" i="3"/>
  <c r="G5" i="3"/>
  <c r="H7" i="3" s="1"/>
  <c r="I5" i="3"/>
  <c r="J19" i="3" s="1"/>
  <c r="J14" i="3"/>
  <c r="B6" i="3"/>
  <c r="B7" i="3"/>
  <c r="B8" i="3"/>
  <c r="B9" i="3"/>
  <c r="B10" i="3"/>
  <c r="B11" i="3"/>
  <c r="B12" i="3"/>
  <c r="B13" i="3"/>
  <c r="B14" i="3"/>
  <c r="B15" i="3"/>
  <c r="B16" i="3"/>
  <c r="B18" i="3"/>
  <c r="B19" i="3"/>
  <c r="B20" i="3"/>
  <c r="B21" i="3"/>
  <c r="B22" i="3"/>
  <c r="B23" i="3"/>
  <c r="B24" i="3"/>
  <c r="J20" i="3"/>
  <c r="J15" i="3"/>
  <c r="K10" i="5"/>
  <c r="K22" i="5"/>
  <c r="I12" i="5"/>
  <c r="K11" i="5"/>
  <c r="K14" i="5"/>
  <c r="K21" i="5"/>
  <c r="K17" i="5"/>
  <c r="K13" i="5"/>
  <c r="K24" i="5"/>
  <c r="K16" i="5"/>
  <c r="K12" i="5"/>
  <c r="K8" i="5"/>
  <c r="K23" i="5"/>
  <c r="K15" i="5"/>
  <c r="I6" i="5"/>
  <c r="I20" i="5"/>
  <c r="J23" i="3"/>
  <c r="J21" i="3"/>
  <c r="J11" i="3"/>
  <c r="J8" i="3"/>
  <c r="J17" i="3"/>
  <c r="J9" i="3"/>
  <c r="J12" i="3"/>
  <c r="I13" i="5" l="1"/>
  <c r="I24" i="5"/>
  <c r="E4" i="4"/>
  <c r="H17" i="3"/>
  <c r="I15" i="5"/>
  <c r="I10" i="5"/>
  <c r="K19" i="5"/>
  <c r="K20" i="5"/>
  <c r="K25" i="5"/>
  <c r="K26" i="5"/>
  <c r="J6" i="3"/>
  <c r="C4" i="4"/>
  <c r="H22" i="3"/>
  <c r="I16" i="5"/>
  <c r="H8" i="3"/>
  <c r="I11" i="5"/>
  <c r="K6" i="5"/>
  <c r="K5" i="5" s="1"/>
  <c r="K9" i="5"/>
  <c r="K7" i="5"/>
  <c r="H12" i="3"/>
  <c r="B5" i="3"/>
  <c r="B5" i="5"/>
  <c r="H16" i="3"/>
  <c r="I9" i="5"/>
  <c r="I8" i="5"/>
  <c r="I19" i="5"/>
  <c r="H13" i="3"/>
  <c r="H15" i="3"/>
  <c r="I7" i="5"/>
  <c r="H10" i="3"/>
  <c r="H24" i="3"/>
  <c r="H23" i="3"/>
  <c r="H18" i="3"/>
  <c r="J13" i="3"/>
  <c r="J24" i="3"/>
  <c r="J18" i="3"/>
  <c r="I17" i="5"/>
  <c r="I25" i="5"/>
  <c r="I18" i="5"/>
  <c r="I23" i="5"/>
  <c r="H11" i="3"/>
  <c r="J16" i="3"/>
  <c r="H20" i="3"/>
  <c r="H19" i="3"/>
  <c r="H21" i="3"/>
  <c r="H9" i="3"/>
  <c r="H6" i="3"/>
  <c r="J10" i="3"/>
  <c r="J22" i="3"/>
  <c r="J7" i="3"/>
  <c r="J5" i="3" s="1"/>
  <c r="I14" i="5"/>
  <c r="I22" i="5"/>
  <c r="I26" i="5"/>
  <c r="H14" i="3"/>
  <c r="I5" i="5" l="1"/>
  <c r="H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4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가좌동</t>
        </r>
        <r>
          <rPr>
            <sz val="9"/>
            <color indexed="81"/>
            <rFont val="Tahoma"/>
            <family val="2"/>
          </rPr>
          <t xml:space="preserve"> 615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  <author>User</author>
  </authors>
  <commentList>
    <comment ref="F46" authorId="0" shapeId="0" xr:uid="{0E83809D-F397-4D7D-A812-3A3F17695B6F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22,331.1</t>
        </r>
      </text>
    </comment>
    <comment ref="E55" authorId="0" shapeId="0" xr:uid="{FF0F0AEA-E9C5-43DD-8A82-45C18FE94AA0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 xml:space="preserve"> 82-2(3,278.9)
+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83-5(4,510.7)
</t>
        </r>
        <r>
          <rPr>
            <sz val="9"/>
            <color indexed="81"/>
            <rFont val="돋움"/>
            <family val="3"/>
            <charset val="129"/>
          </rPr>
          <t>합계</t>
        </r>
        <r>
          <rPr>
            <sz val="9"/>
            <color indexed="81"/>
            <rFont val="Tahoma"/>
            <family val="2"/>
          </rPr>
          <t>: 7,789.6</t>
        </r>
      </text>
    </comment>
    <comment ref="F55" authorId="0" shapeId="0" xr:uid="{C7A16CC9-9E6F-4EEC-8714-52C2869AB5B6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7,789.6</t>
        </r>
      </text>
    </comment>
    <comment ref="E57" authorId="0" shapeId="0" xr:uid="{A941257E-F295-4D5B-833D-E6A2F032E3CA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기존</t>
        </r>
        <r>
          <rPr>
            <sz val="9"/>
            <color indexed="81"/>
            <rFont val="Tahoma"/>
            <family val="2"/>
          </rPr>
          <t xml:space="preserve"> 13-1(4,107.3)
+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13-27(3,296.5)
</t>
        </r>
        <r>
          <rPr>
            <sz val="9"/>
            <color indexed="81"/>
            <rFont val="돋움"/>
            <family val="3"/>
            <charset val="129"/>
          </rPr>
          <t>합계</t>
        </r>
        <r>
          <rPr>
            <sz val="9"/>
            <color indexed="81"/>
            <rFont val="Tahoma"/>
            <family val="2"/>
          </rPr>
          <t>: 7,403.8</t>
        </r>
      </text>
    </comment>
    <comment ref="F58" authorId="0" shapeId="0" xr:uid="{0E8BAD0F-5C6B-4335-B88D-A80FFA535EFB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54,047.5</t>
        </r>
      </text>
    </comment>
    <comment ref="F150" authorId="0" shapeId="0" xr:uid="{32416125-45D4-4E99-A98F-D64D7B91E5D3}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2,577.1</t>
        </r>
      </text>
    </comment>
    <comment ref="D192" authorId="1" shapeId="0" xr:uid="{85E22308-9CB2-4107-A985-D087D121EF55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청라동</t>
        </r>
        <r>
          <rPr>
            <sz val="9"/>
            <color indexed="81"/>
            <rFont val="Tahoma"/>
            <family val="2"/>
          </rPr>
          <t xml:space="preserve"> 1-291 (</t>
        </r>
        <r>
          <rPr>
            <sz val="9"/>
            <color indexed="81"/>
            <rFont val="돋움"/>
            <family val="3"/>
            <charset val="129"/>
          </rPr>
          <t>구거</t>
        </r>
        <r>
          <rPr>
            <sz val="9"/>
            <color indexed="81"/>
            <rFont val="Tahoma"/>
            <family val="2"/>
          </rPr>
          <t xml:space="preserve">)??
</t>
        </r>
        <r>
          <rPr>
            <sz val="9"/>
            <color indexed="81"/>
            <rFont val="돋움"/>
            <family val="3"/>
            <charset val="129"/>
          </rPr>
          <t>면적</t>
        </r>
        <r>
          <rPr>
            <sz val="9"/>
            <color indexed="81"/>
            <rFont val="Tahoma"/>
            <family val="2"/>
          </rPr>
          <t xml:space="preserve"> 3,017.5</t>
        </r>
      </text>
    </comment>
  </commentList>
</comments>
</file>

<file path=xl/sharedStrings.xml><?xml version="1.0" encoding="utf-8"?>
<sst xmlns="http://schemas.openxmlformats.org/spreadsheetml/2006/main" count="2063" uniqueCount="1212">
  <si>
    <t>석남2동</t>
  </si>
  <si>
    <t>석남3동</t>
  </si>
  <si>
    <t>가좌2동</t>
  </si>
  <si>
    <t>가좌3동</t>
  </si>
  <si>
    <t>가좌4동</t>
  </si>
  <si>
    <t>검단2동</t>
  </si>
  <si>
    <t>검단3동</t>
  </si>
  <si>
    <t>검단4동</t>
  </si>
  <si>
    <t>주   소</t>
  </si>
  <si>
    <t>면  적(㎡)</t>
  </si>
  <si>
    <t>비  고</t>
  </si>
  <si>
    <t>인천교공원</t>
  </si>
  <si>
    <t>원신공원</t>
  </si>
  <si>
    <t>서곶공원</t>
  </si>
  <si>
    <t>장모루공원</t>
  </si>
  <si>
    <t>가좌공원</t>
  </si>
  <si>
    <t>청라1호공원</t>
  </si>
  <si>
    <t>행정동</t>
    <phoneticPr fontId="2" type="noConversion"/>
  </si>
  <si>
    <t>신촌공원</t>
  </si>
  <si>
    <t>가정공원</t>
  </si>
  <si>
    <t>석남체육공원</t>
  </si>
  <si>
    <t>건지공원</t>
  </si>
  <si>
    <t>장고개공원</t>
  </si>
  <si>
    <t>가좌울공원</t>
  </si>
  <si>
    <t>석남공원</t>
  </si>
  <si>
    <t>계명공원</t>
  </si>
  <si>
    <t>대평공원</t>
  </si>
  <si>
    <t>군도공원</t>
  </si>
  <si>
    <t>주마공원</t>
  </si>
  <si>
    <t>주자공원</t>
  </si>
  <si>
    <t>길쌈공원</t>
  </si>
  <si>
    <t>갈마공원</t>
  </si>
  <si>
    <t>녹성공원</t>
  </si>
  <si>
    <t>새말공원</t>
  </si>
  <si>
    <t>샘내공원</t>
  </si>
  <si>
    <t>갈매공원</t>
  </si>
  <si>
    <t>절골공원</t>
  </si>
  <si>
    <t>공촌공원</t>
  </si>
  <si>
    <t>월촌공원</t>
  </si>
  <si>
    <t>간촌공원</t>
  </si>
  <si>
    <t>탁옥공원</t>
  </si>
  <si>
    <t>심곡공원</t>
  </si>
  <si>
    <t>모통공원</t>
  </si>
  <si>
    <t>간재울공원</t>
  </si>
  <si>
    <t>중동공원</t>
  </si>
  <si>
    <t>검바위공원</t>
  </si>
  <si>
    <t>빈정공원</t>
  </si>
  <si>
    <t>삽지공원</t>
  </si>
  <si>
    <t>허암공원</t>
  </si>
  <si>
    <t>진주체육공원</t>
  </si>
  <si>
    <t>검암소공원</t>
  </si>
  <si>
    <t>연희동</t>
    <phoneticPr fontId="2" type="noConversion"/>
  </si>
  <si>
    <t>검암경서동</t>
    <phoneticPr fontId="2" type="noConversion"/>
  </si>
  <si>
    <t>검단1동</t>
    <phoneticPr fontId="2" type="noConversion"/>
  </si>
  <si>
    <t>가정1동</t>
    <phoneticPr fontId="2" type="noConversion"/>
  </si>
  <si>
    <t>가정2동</t>
    <phoneticPr fontId="2" type="noConversion"/>
  </si>
  <si>
    <t>가정3동</t>
    <phoneticPr fontId="2" type="noConversion"/>
  </si>
  <si>
    <t>가좌1동</t>
    <phoneticPr fontId="2" type="noConversion"/>
  </si>
  <si>
    <t>석남1동</t>
    <phoneticPr fontId="2" type="noConversion"/>
  </si>
  <si>
    <t>신현원창동</t>
    <phoneticPr fontId="2" type="noConversion"/>
  </si>
  <si>
    <t>계</t>
    <phoneticPr fontId="2" type="noConversion"/>
  </si>
  <si>
    <t>소공원</t>
    <phoneticPr fontId="2" type="noConversion"/>
  </si>
  <si>
    <t>어린이
공원</t>
    <phoneticPr fontId="2" type="noConversion"/>
  </si>
  <si>
    <t>구분</t>
    <phoneticPr fontId="2" type="noConversion"/>
  </si>
  <si>
    <t>계</t>
    <phoneticPr fontId="2" type="noConversion"/>
  </si>
  <si>
    <t>비고</t>
    <phoneticPr fontId="2" type="noConversion"/>
  </si>
  <si>
    <t>근린
공원</t>
    <phoneticPr fontId="2" type="noConversion"/>
  </si>
  <si>
    <t>체육
공원</t>
    <phoneticPr fontId="2" type="noConversion"/>
  </si>
  <si>
    <t>공원 현황</t>
    <phoneticPr fontId="2" type="noConversion"/>
  </si>
  <si>
    <t>서구 조성공원 동별 현황</t>
    <phoneticPr fontId="2" type="noConversion"/>
  </si>
  <si>
    <t>인구수
(명)</t>
    <phoneticPr fontId="2" type="noConversion"/>
  </si>
  <si>
    <r>
      <t>공원면적
(m</t>
    </r>
    <r>
      <rPr>
        <b/>
        <vertAlign val="superscript"/>
        <sz val="12"/>
        <rFont val="돋움"/>
        <family val="3"/>
        <charset val="129"/>
      </rPr>
      <t>2</t>
    </r>
    <r>
      <rPr>
        <b/>
        <sz val="12"/>
        <rFont val="돋움"/>
        <family val="3"/>
        <charset val="129"/>
      </rPr>
      <t>)</t>
    </r>
    <phoneticPr fontId="2" type="noConversion"/>
  </si>
  <si>
    <t>비율</t>
    <phoneticPr fontId="2" type="noConversion"/>
  </si>
  <si>
    <t>비율</t>
    <phoneticPr fontId="2" type="noConversion"/>
  </si>
  <si>
    <t>사</t>
    <phoneticPr fontId="2" type="noConversion"/>
  </si>
  <si>
    <t>법인</t>
    <phoneticPr fontId="2" type="noConversion"/>
  </si>
  <si>
    <t>구</t>
    <phoneticPr fontId="2" type="noConversion"/>
  </si>
  <si>
    <t>개인</t>
    <phoneticPr fontId="2" type="noConversion"/>
  </si>
  <si>
    <t>종  류</t>
    <phoneticPr fontId="2" type="noConversion"/>
  </si>
  <si>
    <t>검단1-1녹지</t>
  </si>
  <si>
    <t>검단1-2녹지</t>
  </si>
  <si>
    <t>당하동 1027-2</t>
  </si>
  <si>
    <t>공 원 명</t>
    <phoneticPr fontId="2" type="noConversion"/>
  </si>
  <si>
    <t>서구 조성 녹지 현황</t>
    <phoneticPr fontId="2" type="noConversion"/>
  </si>
  <si>
    <t>구  분</t>
    <phoneticPr fontId="2" type="noConversion"/>
  </si>
  <si>
    <t>녹 지 명</t>
    <phoneticPr fontId="2" type="noConversion"/>
  </si>
  <si>
    <t>종  류</t>
    <phoneticPr fontId="2" type="noConversion"/>
  </si>
  <si>
    <t>행정동</t>
    <phoneticPr fontId="2" type="noConversion"/>
  </si>
  <si>
    <t>총  계</t>
    <phoneticPr fontId="2" type="noConversion"/>
  </si>
  <si>
    <t>검단 외
지역</t>
    <phoneticPr fontId="2" type="noConversion"/>
  </si>
  <si>
    <t>계</t>
    <phoneticPr fontId="2" type="noConversion"/>
  </si>
  <si>
    <t>검단지역</t>
    <phoneticPr fontId="2" type="noConversion"/>
  </si>
  <si>
    <t>검단5동</t>
    <phoneticPr fontId="2" type="noConversion"/>
  </si>
  <si>
    <t>검단5동</t>
  </si>
  <si>
    <t>근린공원</t>
    <phoneticPr fontId="2" type="noConversion"/>
  </si>
  <si>
    <t>청라1,2동</t>
    <phoneticPr fontId="2" type="noConversion"/>
  </si>
  <si>
    <t>면적 및 인구대비 공원 비율</t>
    <phoneticPr fontId="2" type="noConversion"/>
  </si>
  <si>
    <t>근린공원</t>
  </si>
  <si>
    <t>어린이공원</t>
  </si>
  <si>
    <t>모래성공원(17호)</t>
    <phoneticPr fontId="2" type="noConversion"/>
  </si>
  <si>
    <t>물방울공원(16호)</t>
    <phoneticPr fontId="2" type="noConversion"/>
  </si>
  <si>
    <t>사자자리공원(15호)</t>
    <phoneticPr fontId="2" type="noConversion"/>
  </si>
  <si>
    <t>물고기자리공원(14호)</t>
    <phoneticPr fontId="2" type="noConversion"/>
  </si>
  <si>
    <t>흰여울공원(13호)</t>
    <phoneticPr fontId="2" type="noConversion"/>
  </si>
  <si>
    <t>처녀자리공원(1호)</t>
    <phoneticPr fontId="2" type="noConversion"/>
  </si>
  <si>
    <t>천칭공원(2호)</t>
    <phoneticPr fontId="2" type="noConversion"/>
  </si>
  <si>
    <t>북두칠성공원(3호)</t>
    <phoneticPr fontId="2" type="noConversion"/>
  </si>
  <si>
    <t>황소자리공원(4호)</t>
    <phoneticPr fontId="2" type="noConversion"/>
  </si>
  <si>
    <t>전갈자리공원(5호)</t>
    <phoneticPr fontId="2" type="noConversion"/>
  </si>
  <si>
    <t>염소자리공원(6호)</t>
    <phoneticPr fontId="2" type="noConversion"/>
  </si>
  <si>
    <t>물병자리공원(7호)</t>
    <phoneticPr fontId="2" type="noConversion"/>
  </si>
  <si>
    <t>백조자리공원(8호)</t>
    <phoneticPr fontId="2" type="noConversion"/>
  </si>
  <si>
    <t>청라뜰공원(9호)</t>
    <phoneticPr fontId="2" type="noConversion"/>
  </si>
  <si>
    <t>능안공원(10호)</t>
    <phoneticPr fontId="2" type="noConversion"/>
  </si>
  <si>
    <t>청라봉수대공원(11호)</t>
    <phoneticPr fontId="2" type="noConversion"/>
  </si>
  <si>
    <t>거울공원(12호)</t>
    <phoneticPr fontId="2" type="noConversion"/>
  </si>
  <si>
    <t>늘푸른공원(4호)</t>
    <phoneticPr fontId="2" type="noConversion"/>
  </si>
  <si>
    <t>사염공원(5호)</t>
    <phoneticPr fontId="2" type="noConversion"/>
  </si>
  <si>
    <t>연일공원(6호)</t>
    <phoneticPr fontId="2" type="noConversion"/>
  </si>
  <si>
    <t>문점공원(26호)</t>
    <phoneticPr fontId="2" type="noConversion"/>
  </si>
  <si>
    <t>포리공원(27호)</t>
    <phoneticPr fontId="2" type="noConversion"/>
  </si>
  <si>
    <t>청라금산공원(28호)</t>
    <phoneticPr fontId="2" type="noConversion"/>
  </si>
  <si>
    <t>용머리공원(29호)</t>
    <phoneticPr fontId="2" type="noConversion"/>
  </si>
  <si>
    <t>까투렴공원(33호)</t>
    <phoneticPr fontId="2" type="noConversion"/>
  </si>
  <si>
    <t>인천교녹지</t>
  </si>
  <si>
    <t>석남녹지</t>
  </si>
  <si>
    <t>가좌녹지</t>
  </si>
  <si>
    <t>검암1녹지</t>
  </si>
  <si>
    <t>검암2-2녹지</t>
  </si>
  <si>
    <t>검암2-3녹지</t>
  </si>
  <si>
    <t xml:space="preserve">검암2-4녹지 </t>
  </si>
  <si>
    <t>현대정유녹지</t>
  </si>
  <si>
    <t>서부산단녹지</t>
  </si>
  <si>
    <t>연희2-1녹지</t>
  </si>
  <si>
    <t>연희2-2녹지</t>
  </si>
  <si>
    <t>연희2-3녹지</t>
  </si>
  <si>
    <t>마전택지1호</t>
  </si>
  <si>
    <t>마전택지2호</t>
  </si>
  <si>
    <t>당하1녹지</t>
  </si>
  <si>
    <t>당하2녹지</t>
  </si>
  <si>
    <t>당하3녹지</t>
  </si>
  <si>
    <t>당하4녹지</t>
  </si>
  <si>
    <t>당하5녹지</t>
  </si>
  <si>
    <t>당하6녹지</t>
  </si>
  <si>
    <t>당하7녹지</t>
  </si>
  <si>
    <t>당하8녹지</t>
  </si>
  <si>
    <t>당하9녹지</t>
  </si>
  <si>
    <t>당하10녹지</t>
  </si>
  <si>
    <t>당하11녹지</t>
  </si>
  <si>
    <t>당하12녹지</t>
  </si>
  <si>
    <t>마전5녹지</t>
  </si>
  <si>
    <t>마전6녹지</t>
  </si>
  <si>
    <t>마전7녹지</t>
  </si>
  <si>
    <t>마전8녹지</t>
  </si>
  <si>
    <t>원당1녹지</t>
  </si>
  <si>
    <t>원당2녹지</t>
  </si>
  <si>
    <t>원당3녹지</t>
  </si>
  <si>
    <t>원당4녹지</t>
  </si>
  <si>
    <t>원당5녹지</t>
  </si>
  <si>
    <t>원당6녹지</t>
  </si>
  <si>
    <t>원당7녹지</t>
  </si>
  <si>
    <t>원당8녹지</t>
  </si>
  <si>
    <t>원당9녹지</t>
  </si>
  <si>
    <t>원당10녹지</t>
  </si>
  <si>
    <t>원당11녹지</t>
  </si>
  <si>
    <t>원당12녹지</t>
  </si>
  <si>
    <t>원당13녹지</t>
  </si>
  <si>
    <t>원당14녹지</t>
  </si>
  <si>
    <t>오류17녹지</t>
  </si>
  <si>
    <t>오류18녹지</t>
  </si>
  <si>
    <t>오류19녹지</t>
  </si>
  <si>
    <t>오류20녹지</t>
  </si>
  <si>
    <t>오류21녹지</t>
  </si>
  <si>
    <t>오류22녹지</t>
  </si>
  <si>
    <t>검단1-3녹지</t>
  </si>
  <si>
    <t>검단2-2녹지</t>
  </si>
  <si>
    <t>검단2-3녹지</t>
  </si>
  <si>
    <t>검단2-4녹지</t>
  </si>
  <si>
    <t>검단2-5녹지</t>
  </si>
  <si>
    <t>검단2-6녹지</t>
  </si>
  <si>
    <t>검단2-7녹지</t>
  </si>
  <si>
    <t>검단2-8녹지</t>
  </si>
  <si>
    <t>검단2-9녹지</t>
  </si>
  <si>
    <t>검단2-10녹지</t>
  </si>
  <si>
    <t>검단2-11녹지</t>
  </si>
  <si>
    <t>검단2-13녹지</t>
  </si>
  <si>
    <t>청라1호녹지</t>
  </si>
  <si>
    <t>청라2호녹지</t>
  </si>
  <si>
    <t>청라3호녹지</t>
  </si>
  <si>
    <t>청라4호녹지</t>
  </si>
  <si>
    <t>청라5호녹지</t>
  </si>
  <si>
    <t>검단일반산업단지
㉮호녹지</t>
  </si>
  <si>
    <t>검단일반산업단지
㉯호녹지</t>
  </si>
  <si>
    <t>검단일반산업단지
㉰호녹지</t>
  </si>
  <si>
    <t>검단일반산업단지
㉱호녹지</t>
  </si>
  <si>
    <t>검단일반산업단지
㉲호녹지</t>
  </si>
  <si>
    <t>검단일반산업단지
㉳호녹지</t>
  </si>
  <si>
    <t>검단일반산업단지
㉴호녹지</t>
  </si>
  <si>
    <t>검단일반산업단지
㉵호녹지</t>
  </si>
  <si>
    <t>검단일반산업단지
㉷호녹지</t>
  </si>
  <si>
    <t>검단일반산업단지
검단당하1녹지</t>
  </si>
  <si>
    <t>검단일반산업단지
검단당하2녹지</t>
  </si>
  <si>
    <t>경서국민임대주택단지
완충녹지</t>
  </si>
  <si>
    <t>북항배후단지 3호녹지</t>
  </si>
  <si>
    <t>청라4호 완충녹지</t>
  </si>
  <si>
    <t>청라5호 완충녹지</t>
  </si>
  <si>
    <t>청라6호 완충녹지</t>
  </si>
  <si>
    <t>청라7호 완충녹지</t>
  </si>
  <si>
    <t>청라10호 완충녹지</t>
  </si>
  <si>
    <t>청라12호 완충녹지</t>
  </si>
  <si>
    <t>청라13호 완충녹지</t>
  </si>
  <si>
    <t>청라15호 완충녹지</t>
  </si>
  <si>
    <t>청라16호 완충녹지</t>
  </si>
  <si>
    <t>청라17호 완충녹지</t>
  </si>
  <si>
    <t>청라18호 완충녹지</t>
  </si>
  <si>
    <t>청라19호 완충녹지</t>
  </si>
  <si>
    <t>청라20호 완충녹지</t>
  </si>
  <si>
    <t>청라21호 완충녹지</t>
  </si>
  <si>
    <t>청라22호 완충녹지</t>
  </si>
  <si>
    <t>청라23호 완충녹지</t>
  </si>
  <si>
    <t>청라24호 완충녹지</t>
  </si>
  <si>
    <t>청라25호 완충녹지</t>
  </si>
  <si>
    <t>청라26호 완충녹지</t>
  </si>
  <si>
    <t>청라27호 완충녹지</t>
  </si>
  <si>
    <t>청라28호 완충녹지</t>
  </si>
  <si>
    <t>청라29호 완충녹지</t>
  </si>
  <si>
    <t>청라30호 완충녹지</t>
  </si>
  <si>
    <t>청라31호 완충녹지</t>
  </si>
  <si>
    <t>청라32호 완충녹지</t>
  </si>
  <si>
    <t>청라33호 완충녹지</t>
  </si>
  <si>
    <t>청라34호 완충녹지</t>
  </si>
  <si>
    <t>청라35호 완충녹지</t>
  </si>
  <si>
    <t>청라36호 완충녹지</t>
  </si>
  <si>
    <t>청라37호 완충녹지</t>
  </si>
  <si>
    <t>청라38호 완충녹지</t>
  </si>
  <si>
    <t>청라39호 완충녹지</t>
  </si>
  <si>
    <t>청라40호 완충녹지</t>
  </si>
  <si>
    <t>청라41호 완충녹지</t>
  </si>
  <si>
    <t>청라42호 완충녹지</t>
  </si>
  <si>
    <t>청라43호 완충녹지</t>
  </si>
  <si>
    <t>청라44호 완충녹지</t>
  </si>
  <si>
    <t>청라45호 완충녹지</t>
  </si>
  <si>
    <t>청라46호 완충녹지</t>
  </si>
  <si>
    <t>청라47호 완충녹지</t>
  </si>
  <si>
    <t>청라48호 완충녹지</t>
  </si>
  <si>
    <t>청라49호 완충녹지</t>
  </si>
  <si>
    <t>청라50호 완충녹지</t>
  </si>
  <si>
    <t>청라51호 완충녹지</t>
  </si>
  <si>
    <t>청라52호 완충녹지</t>
  </si>
  <si>
    <t>청라53호 완충녹지</t>
  </si>
  <si>
    <t>청라54호 완충녹지</t>
  </si>
  <si>
    <t>청라55호 완충녹지</t>
  </si>
  <si>
    <t>청라56호 완충녹지</t>
  </si>
  <si>
    <t>청라57호 완충녹지</t>
  </si>
  <si>
    <t>청라58호 완충녹지</t>
  </si>
  <si>
    <t>청라59호 완충녹지</t>
  </si>
  <si>
    <t>청라60호 완충녹지</t>
  </si>
  <si>
    <t>청라61호 완충녹지</t>
  </si>
  <si>
    <t>청라62호 완충녹지</t>
  </si>
  <si>
    <t>청라63호 완충녹지</t>
  </si>
  <si>
    <t>청라64호 완충녹지</t>
  </si>
  <si>
    <t>청라65호 완충녹지</t>
  </si>
  <si>
    <t>청라66호 완충녹지</t>
  </si>
  <si>
    <t>청라67호 완충녹지</t>
  </si>
  <si>
    <t>청라68호 완충녹지</t>
  </si>
  <si>
    <t>청라69호 완충녹지</t>
  </si>
  <si>
    <t>청라70호 완충녹지</t>
  </si>
  <si>
    <t>청라71호 완충녹지</t>
  </si>
  <si>
    <t>청라72호 완충녹지</t>
  </si>
  <si>
    <t>청라73호 완충녹지</t>
  </si>
  <si>
    <t>청라74호 완충녹지</t>
  </si>
  <si>
    <t>청라75호 완충녹지</t>
  </si>
  <si>
    <t>청라76호 완충녹지</t>
  </si>
  <si>
    <t>청라77호 완충녹지</t>
  </si>
  <si>
    <t>청라78호 완충녹지</t>
  </si>
  <si>
    <t>청라79호 완충녹지</t>
  </si>
  <si>
    <t>청라80호 완충녹지</t>
  </si>
  <si>
    <t>청라81호 완충녹지</t>
  </si>
  <si>
    <t>청라82호 완충녹지</t>
  </si>
  <si>
    <t>청라83호 완충녹지</t>
  </si>
  <si>
    <t>청라84호 완충녹지</t>
  </si>
  <si>
    <t>청라85호 완충녹지</t>
  </si>
  <si>
    <t>청라86호 완충녹지</t>
  </si>
  <si>
    <t>청라87호 완충녹지</t>
  </si>
  <si>
    <t>청라88호 완충녹지</t>
  </si>
  <si>
    <t>청라89호 완충녹지</t>
  </si>
  <si>
    <t>청라90호 완충녹지</t>
  </si>
  <si>
    <t>청라91호 완충녹지</t>
  </si>
  <si>
    <t>청라92호 완충녹지</t>
  </si>
  <si>
    <t>청라93호 완충녹지</t>
  </si>
  <si>
    <t>청라94호 완충녹지</t>
  </si>
  <si>
    <t>청라95호 완충녹지</t>
  </si>
  <si>
    <t>청라99호 완충녹지</t>
  </si>
  <si>
    <t>청라110호 완충녹지</t>
  </si>
  <si>
    <t>청라111호 완충녹지</t>
  </si>
  <si>
    <t>청라119호 완충녹지</t>
  </si>
  <si>
    <t>청라120호 완충녹지</t>
  </si>
  <si>
    <t>청라121호 완충녹지</t>
  </si>
  <si>
    <t>청라122호 완충녹지</t>
  </si>
  <si>
    <t>청라123호 완충녹지</t>
  </si>
  <si>
    <t>마전9녹지</t>
  </si>
  <si>
    <t>원당15녹지</t>
  </si>
  <si>
    <t>원당16녹지</t>
  </si>
  <si>
    <t>원당17녹지</t>
  </si>
  <si>
    <t>원당18녹지</t>
  </si>
  <si>
    <t>원당19녹지</t>
  </si>
  <si>
    <t>원당20녹지</t>
  </si>
  <si>
    <t>당하13녹지</t>
  </si>
  <si>
    <t>당하14녹지</t>
  </si>
  <si>
    <t>당하15녹지</t>
  </si>
  <si>
    <t>당하16녹지</t>
  </si>
  <si>
    <t>검단2-1녹지</t>
  </si>
  <si>
    <t>검단2-12녹지</t>
  </si>
  <si>
    <t>경서국민임대주택단지
경관1녹지</t>
  </si>
  <si>
    <t>경서국민임대주택단지
경관2녹지</t>
  </si>
  <si>
    <t>청라 5호 경관녹지</t>
  </si>
  <si>
    <t>청라 6호 경관녹지</t>
  </si>
  <si>
    <t>청라 7호 경관녹지</t>
  </si>
  <si>
    <t>청라 8호 경관녹지</t>
  </si>
  <si>
    <t>청라 9호 경관녹지</t>
  </si>
  <si>
    <t>청라 10호 경관녹지</t>
  </si>
  <si>
    <t>청라 14호 경관녹지</t>
  </si>
  <si>
    <t>청라 15호 경관녹지</t>
  </si>
  <si>
    <t>청라 49호 경관녹지</t>
  </si>
  <si>
    <t>청라 50호 경관녹지</t>
  </si>
  <si>
    <t>청라 51호 경관녹지</t>
  </si>
  <si>
    <t>청라 66호 경관녹지</t>
  </si>
  <si>
    <t>가좌동 606-2 일원</t>
  </si>
  <si>
    <t>석남동 199-8 일원</t>
  </si>
  <si>
    <t>가좌동 234 일원</t>
  </si>
  <si>
    <t>검암동 595-1~666-4</t>
  </si>
  <si>
    <t>검암동 492-3 일원</t>
  </si>
  <si>
    <t>검암동 525-4, 525-9 일원</t>
  </si>
  <si>
    <t>검암동 524-1 일원</t>
  </si>
  <si>
    <t>원창동 379 일원</t>
  </si>
  <si>
    <t>경서동 692-2외5개소</t>
  </si>
  <si>
    <t>연희동 684-7 일원</t>
  </si>
  <si>
    <t>심곡동 257-17 일원</t>
  </si>
  <si>
    <t>심곡동 255-12 일원</t>
  </si>
  <si>
    <t>왕길동 633-4일원</t>
  </si>
  <si>
    <t>왕길동 649-5일원</t>
  </si>
  <si>
    <t>마전동 1065-3일원</t>
  </si>
  <si>
    <t>마전동 1066-7일원</t>
  </si>
  <si>
    <t>당하동 1075-1일원</t>
  </si>
  <si>
    <t>당하동 1099-1일원</t>
  </si>
  <si>
    <t>당하동 1100-1일원</t>
  </si>
  <si>
    <t>당하동 1090-6일원</t>
  </si>
  <si>
    <t>당하동 1091-4일원</t>
  </si>
  <si>
    <t>당하동 1113-3일원</t>
  </si>
  <si>
    <t>마전동 1053-2일원</t>
  </si>
  <si>
    <t>당하동 1083-14일원</t>
  </si>
  <si>
    <t>당하동 1086-5일원</t>
  </si>
  <si>
    <t>당하동 1091-3일원</t>
  </si>
  <si>
    <t>마전동 산61-1 일원</t>
  </si>
  <si>
    <t>마전동 79 일원</t>
  </si>
  <si>
    <t>마전동 75-1 일원</t>
  </si>
  <si>
    <t>마전동 68-4 일원</t>
  </si>
  <si>
    <t>당하동 1019-1</t>
  </si>
  <si>
    <t>당하동 1027-1</t>
  </si>
  <si>
    <t>원당동 854-11</t>
  </si>
  <si>
    <t>원당동 854-10</t>
  </si>
  <si>
    <t>원당동 854-9</t>
  </si>
  <si>
    <t>원당동 855-3</t>
  </si>
  <si>
    <t>원당동858</t>
  </si>
  <si>
    <t>당하동 1033-6</t>
  </si>
  <si>
    <t>당하동 1035</t>
  </si>
  <si>
    <t>오류동 710 일원</t>
  </si>
  <si>
    <t>왕길동 522-1 일원</t>
  </si>
  <si>
    <t>왕길동 536-1 일원</t>
  </si>
  <si>
    <t>왕길동 510-1 일원</t>
  </si>
  <si>
    <t>오류동 762-12 일원</t>
  </si>
  <si>
    <t>왕길동 480-3 일원</t>
  </si>
  <si>
    <t>마전동 922-1 일원</t>
  </si>
  <si>
    <t>마전동 926-2 일원</t>
  </si>
  <si>
    <t>금곡동 722-1 일원</t>
  </si>
  <si>
    <t>마전동 628 일원</t>
  </si>
  <si>
    <t>마전동산170-4일원</t>
  </si>
  <si>
    <t>마전동산170-7일원</t>
  </si>
  <si>
    <t>마전동산170-9일원</t>
  </si>
  <si>
    <t>마전동559-7일원</t>
  </si>
  <si>
    <t>마전동559-4일원</t>
  </si>
  <si>
    <t>마전동713일원</t>
  </si>
  <si>
    <t>마전동564-1일원</t>
  </si>
  <si>
    <t>마전동718일원</t>
  </si>
  <si>
    <t>마전동 626-9일원</t>
  </si>
  <si>
    <t>경서동 673-15번지</t>
  </si>
  <si>
    <t>경서동 673-23번지</t>
  </si>
  <si>
    <t>경서동 673-28번지</t>
  </si>
  <si>
    <t>경서동 678-20번지</t>
  </si>
  <si>
    <t>경서동 678-17번지</t>
  </si>
  <si>
    <t>오류동 1573-7번지 일원</t>
  </si>
  <si>
    <t>오류동 1578-8번지 일원</t>
  </si>
  <si>
    <t>오류동 1569-1번지 일원</t>
  </si>
  <si>
    <t>오류동 1575-1번지 일원</t>
  </si>
  <si>
    <t>오류동 1576-1번지 일원</t>
  </si>
  <si>
    <t>오류동 1584번지 일원</t>
  </si>
  <si>
    <t>오류동 1583번지 일원</t>
  </si>
  <si>
    <t>오류동 1546-3번지 일원</t>
  </si>
  <si>
    <t>오류동 1546-1번지 일원</t>
  </si>
  <si>
    <t>오류동 1545-1번지 일원</t>
  </si>
  <si>
    <t>오류동 1544-1번지 일원</t>
  </si>
  <si>
    <t>경서동 993일원
(경서동 산43-5임 일원)</t>
  </si>
  <si>
    <t>완충녹지</t>
    <phoneticPr fontId="2" type="noConversion"/>
  </si>
  <si>
    <t>마전동 산76-1번지 일원</t>
  </si>
  <si>
    <t>원당동 795-1일원</t>
  </si>
  <si>
    <t>원당동 801일원</t>
  </si>
  <si>
    <t>원당동 840-6일원</t>
  </si>
  <si>
    <t>원당동 854-13일원</t>
  </si>
  <si>
    <t>원당동854-6일원</t>
  </si>
  <si>
    <t>당하동 1036-2일원</t>
  </si>
  <si>
    <t>당하동 1097-6 일원</t>
  </si>
  <si>
    <t>당하동 1097-14 일원</t>
  </si>
  <si>
    <t>당하동 1076-2 일원</t>
  </si>
  <si>
    <t>당하동 1088-2 일원</t>
  </si>
  <si>
    <t>마전동 산112-7 일원</t>
  </si>
  <si>
    <t>마전동 산120-10 일원</t>
  </si>
  <si>
    <t>왕길동 494일원</t>
  </si>
  <si>
    <t>왕길동 산148일원</t>
  </si>
  <si>
    <t>경서동 1005 일원</t>
  </si>
  <si>
    <t>경서동 1006 일원</t>
  </si>
  <si>
    <t>서구 조성공원 동별 현황</t>
    <phoneticPr fontId="2" type="noConversion"/>
  </si>
  <si>
    <t>구분</t>
    <phoneticPr fontId="2" type="noConversion"/>
  </si>
  <si>
    <t>공원현황</t>
    <phoneticPr fontId="2" type="noConversion"/>
  </si>
  <si>
    <t>계</t>
    <phoneticPr fontId="2" type="noConversion"/>
  </si>
  <si>
    <t>어린이공원</t>
    <phoneticPr fontId="2" type="noConversion"/>
  </si>
  <si>
    <t>근린공원</t>
    <phoneticPr fontId="2" type="noConversion"/>
  </si>
  <si>
    <t>체육공원</t>
    <phoneticPr fontId="2" type="noConversion"/>
  </si>
  <si>
    <t>소공원</t>
    <phoneticPr fontId="2" type="noConversion"/>
  </si>
  <si>
    <t>면적 및 인구대비 공원 비율(%)</t>
    <phoneticPr fontId="2" type="noConversion"/>
  </si>
  <si>
    <t>공원면적</t>
    <phoneticPr fontId="2" type="noConversion"/>
  </si>
  <si>
    <t>비율</t>
    <phoneticPr fontId="2" type="noConversion"/>
  </si>
  <si>
    <t>인구수</t>
    <phoneticPr fontId="2" type="noConversion"/>
  </si>
  <si>
    <t>가정1동</t>
    <phoneticPr fontId="2" type="noConversion"/>
  </si>
  <si>
    <t>가정3동</t>
  </si>
  <si>
    <t>가좌1동</t>
    <phoneticPr fontId="2" type="noConversion"/>
  </si>
  <si>
    <t>검단1동</t>
    <phoneticPr fontId="2" type="noConversion"/>
  </si>
  <si>
    <t>검암경서동</t>
    <phoneticPr fontId="2" type="noConversion"/>
  </si>
  <si>
    <t>석남1동</t>
    <phoneticPr fontId="2" type="noConversion"/>
  </si>
  <si>
    <t>신현원창동</t>
    <phoneticPr fontId="2" type="noConversion"/>
  </si>
  <si>
    <t>연희동</t>
    <phoneticPr fontId="2" type="noConversion"/>
  </si>
  <si>
    <t>청라1동</t>
    <phoneticPr fontId="2" type="noConversion"/>
  </si>
  <si>
    <t>청라2동</t>
    <phoneticPr fontId="2" type="noConversion"/>
  </si>
  <si>
    <t>청라3동</t>
    <phoneticPr fontId="2" type="noConversion"/>
  </si>
  <si>
    <t>가정지구</t>
    <phoneticPr fontId="2" type="noConversion"/>
  </si>
  <si>
    <t>북항배후단지</t>
    <phoneticPr fontId="2" type="noConversion"/>
  </si>
  <si>
    <t>소첨도공원(1호)</t>
    <phoneticPr fontId="2" type="noConversion"/>
  </si>
  <si>
    <t>가정지구1호완충녹지</t>
    <phoneticPr fontId="2" type="noConversion"/>
  </si>
  <si>
    <t>가정지구2호완충녹지</t>
  </si>
  <si>
    <t>가정지구3호완충녹지</t>
  </si>
  <si>
    <t>가정지구4호완충녹지</t>
  </si>
  <si>
    <t>가정지구5호완충녹지</t>
  </si>
  <si>
    <t>가정지구6호완충녹지</t>
  </si>
  <si>
    <t>가정지구7호완충녹지</t>
  </si>
  <si>
    <t>가정지구8호완충녹지</t>
  </si>
  <si>
    <t>가정지구9호완충녹지</t>
  </si>
  <si>
    <t>가정지구10호완충녹지</t>
  </si>
  <si>
    <t>가정지구11호완충녹지</t>
  </si>
  <si>
    <t>가정지구12호완충녹지</t>
  </si>
  <si>
    <t>가정지구13호완충녹지</t>
  </si>
  <si>
    <t>가정지구14호완충녹지</t>
  </si>
  <si>
    <t>가정지구15호완충녹지</t>
  </si>
  <si>
    <t>가정지구16호완충녹지</t>
  </si>
  <si>
    <t>가정지구17호완충녹지</t>
  </si>
  <si>
    <t>가정지구18호완충녹지</t>
  </si>
  <si>
    <t>가정지구19호완충녹지</t>
  </si>
  <si>
    <t>가정지구20호완충녹지</t>
  </si>
  <si>
    <t>가정지구21호완충녹지</t>
  </si>
  <si>
    <t>가정동 69-4 일원</t>
  </si>
  <si>
    <t>가정동 71-228 일원</t>
  </si>
  <si>
    <t>가정동 71-134 일원</t>
  </si>
  <si>
    <t>가정동 120-65 일원</t>
  </si>
  <si>
    <t>가정동 119-1 일원</t>
  </si>
  <si>
    <t>가정동 117-10 일원</t>
  </si>
  <si>
    <t>가정동 111-1 일원</t>
  </si>
  <si>
    <t>가정동 108-2 일원</t>
  </si>
  <si>
    <t>가정동 105-2 일원</t>
  </si>
  <si>
    <t>가정동 106-5 일원</t>
  </si>
  <si>
    <t>가정동 143-1 일원</t>
  </si>
  <si>
    <t>가정동 120 일원</t>
  </si>
  <si>
    <t>가정동 120-77 일원</t>
  </si>
  <si>
    <t>가정동 204-14 일원</t>
  </si>
  <si>
    <t>가정동 120-26 일원</t>
  </si>
  <si>
    <t>신현동 213-57 일원</t>
  </si>
  <si>
    <t>가정동 121-3 일원</t>
  </si>
  <si>
    <t>가정동 120-37 일원</t>
  </si>
  <si>
    <t>가정동 111 일원</t>
  </si>
  <si>
    <t>가정동 117-36 일원</t>
  </si>
  <si>
    <t>북항배후단지 4호녹지</t>
  </si>
  <si>
    <t>북항배후단지 5호녹지</t>
  </si>
  <si>
    <t>가정동 산76 일원</t>
  </si>
  <si>
    <t>가정동 산 56-1 일원</t>
  </si>
  <si>
    <t>가정동 106-32 일원</t>
  </si>
  <si>
    <t>가정동 산72-1 일원</t>
  </si>
  <si>
    <t>신현동 110-3 일원</t>
  </si>
  <si>
    <t>신현동 213-50 일원</t>
  </si>
  <si>
    <t>가정동 71-141 일원</t>
  </si>
  <si>
    <t>가정동 106-19 일원</t>
  </si>
  <si>
    <t>가정동 106-33 일원</t>
  </si>
  <si>
    <t>가정동 106-29 일원</t>
  </si>
  <si>
    <t>가정동 106-38 일원</t>
  </si>
  <si>
    <t>가정지구1호경관녹지</t>
    <phoneticPr fontId="2" type="noConversion"/>
  </si>
  <si>
    <t>가정지구2호경관녹지</t>
  </si>
  <si>
    <t>가정지구3호경관녹지</t>
  </si>
  <si>
    <t>가정지구4호경관녹지</t>
  </si>
  <si>
    <t>가정지구5호경관녹지</t>
  </si>
  <si>
    <t>가정지구6호경관녹지</t>
  </si>
  <si>
    <t>가정지구7호경관녹지</t>
  </si>
  <si>
    <t>가정지구8호경관녹지</t>
  </si>
  <si>
    <t>가정지구9호경관녹지</t>
  </si>
  <si>
    <t>가정지구10호경관녹지</t>
  </si>
  <si>
    <t>가정지구11호경관녹지</t>
  </si>
  <si>
    <t>가정지구12호경관녹지</t>
  </si>
  <si>
    <t>경관녹지</t>
    <phoneticPr fontId="2" type="noConversion"/>
  </si>
  <si>
    <t>가정지구1호연결녹지</t>
    <phoneticPr fontId="2" type="noConversion"/>
  </si>
  <si>
    <t>가정지구2호연결녹지</t>
  </si>
  <si>
    <t>가정동 71-2 일원</t>
  </si>
  <si>
    <t>가정동 73-11 일원</t>
  </si>
  <si>
    <t>연결녹지</t>
    <phoneticPr fontId="2" type="noConversion"/>
  </si>
  <si>
    <t>원창동 381-114</t>
    <phoneticPr fontId="2" type="noConversion"/>
  </si>
  <si>
    <t>가정1동</t>
  </si>
  <si>
    <t>감중공원</t>
  </si>
  <si>
    <t>가좌1동</t>
  </si>
  <si>
    <t>체육공원</t>
  </si>
  <si>
    <t>가좌동 309 일원</t>
  </si>
  <si>
    <t>검암경서동</t>
  </si>
  <si>
    <t>소공원</t>
  </si>
  <si>
    <t>아랫말공원(경서4호)</t>
  </si>
  <si>
    <t>과기공원</t>
  </si>
  <si>
    <t>넘말공원(경서2호)</t>
  </si>
  <si>
    <t>진포공원(경서1호)</t>
  </si>
  <si>
    <t>쑥공원(경서3호)</t>
  </si>
  <si>
    <t>석남1동</t>
  </si>
  <si>
    <t>신현원창동</t>
  </si>
  <si>
    <t>연희동</t>
  </si>
  <si>
    <t>청라3동</t>
  </si>
  <si>
    <t>가정동 100-19</t>
  </si>
  <si>
    <t>가정동 71-47</t>
  </si>
  <si>
    <t>수변공원</t>
  </si>
  <si>
    <t>가정동 71-151</t>
  </si>
  <si>
    <t>가정동 71-170</t>
  </si>
  <si>
    <t>북항배후단지 2호녹지</t>
    <phoneticPr fontId="2" type="noConversion"/>
  </si>
  <si>
    <t>북항배후단지 7호녹지</t>
    <phoneticPr fontId="2" type="noConversion"/>
  </si>
  <si>
    <t>원창동 381-1</t>
    <phoneticPr fontId="2" type="noConversion"/>
  </si>
  <si>
    <t>원창동 379-1</t>
    <phoneticPr fontId="2" type="noConversion"/>
  </si>
  <si>
    <t>원창동 338</t>
    <phoneticPr fontId="2" type="noConversion"/>
  </si>
  <si>
    <t>원창동 392</t>
    <phoneticPr fontId="2" type="noConversion"/>
  </si>
  <si>
    <t>원창동 381-3</t>
    <phoneticPr fontId="2" type="noConversion"/>
  </si>
  <si>
    <t>항만완충녹지</t>
    <phoneticPr fontId="2" type="noConversion"/>
  </si>
  <si>
    <t>원창동 381-115</t>
    <phoneticPr fontId="2" type="noConversion"/>
  </si>
  <si>
    <t>검단8호녹지
(오류8호완충녹지)</t>
  </si>
  <si>
    <t>오류8녹지</t>
  </si>
  <si>
    <t>오류14녹지</t>
  </si>
  <si>
    <t>오류15녹지</t>
  </si>
  <si>
    <t>오류16녹지</t>
  </si>
  <si>
    <t>아라뱃길2녹지</t>
  </si>
  <si>
    <t>아라뱃길3녹지</t>
  </si>
  <si>
    <t>아라뱃길4녹지</t>
  </si>
  <si>
    <t>아라뱃길5녹지</t>
  </si>
  <si>
    <t>아라뱃길6녹지</t>
  </si>
  <si>
    <t>아라뱃길7녹지</t>
  </si>
  <si>
    <t>아라뱃길8녹지</t>
  </si>
  <si>
    <t>아라뱃길9녹지</t>
  </si>
  <si>
    <t>아라뱃길10녹지</t>
  </si>
  <si>
    <t>아라뱃길11녹지</t>
  </si>
  <si>
    <t>아라뱃길12녹지</t>
  </si>
  <si>
    <t>주공2단지 경관1녹지</t>
  </si>
  <si>
    <t>주공2단지 경관2녹지</t>
  </si>
  <si>
    <t>청라 16호 경관녹지</t>
  </si>
  <si>
    <t>사유지</t>
    <phoneticPr fontId="2" type="noConversion"/>
  </si>
  <si>
    <t>왕길동∼오류동
(대로3-58호변 북측)</t>
  </si>
  <si>
    <t>원당동 811-9</t>
  </si>
  <si>
    <t>원당동 820-2</t>
  </si>
  <si>
    <t>원당동 820-3</t>
  </si>
  <si>
    <t>원당동 820-4</t>
  </si>
  <si>
    <t>대로3-58호선 북측</t>
  </si>
  <si>
    <t>대로3-59호선 동측</t>
  </si>
  <si>
    <t>오류동 산59 일원</t>
  </si>
  <si>
    <t>오류동 산18-1 일원</t>
  </si>
  <si>
    <t>오류동 1644-11</t>
  </si>
  <si>
    <t>오류동 1655-8</t>
  </si>
  <si>
    <t>오류동 1659-14</t>
  </si>
  <si>
    <t>오류동 1664</t>
  </si>
  <si>
    <t>오류동 1636-3</t>
  </si>
  <si>
    <t>오류동 1666</t>
  </si>
  <si>
    <t>오류동 1610-8</t>
  </si>
  <si>
    <t>오류동 1663-9</t>
  </si>
  <si>
    <t>오류동 1644-10</t>
  </si>
  <si>
    <t>오류동 1663-7</t>
  </si>
  <si>
    <t>완충녹지</t>
    <phoneticPr fontId="2" type="noConversion"/>
  </si>
  <si>
    <t>오류동 340일원</t>
  </si>
  <si>
    <t>오류동 466일원</t>
  </si>
  <si>
    <t>오류동 489일원</t>
  </si>
  <si>
    <t>오류동 622일원</t>
  </si>
  <si>
    <t>가좌동 308 일원</t>
  </si>
  <si>
    <t>서구 경서동 561-5 일원</t>
  </si>
  <si>
    <t>서구 경서동 558 일원</t>
  </si>
  <si>
    <t>서구 연희동 577-1 일원</t>
  </si>
  <si>
    <t>서구 연희동 647 일원</t>
  </si>
  <si>
    <t>서구 연희동 681 일원</t>
  </si>
  <si>
    <t>서구 원창동 398-42 일원</t>
  </si>
  <si>
    <t>서구 원창동 402-10 일원</t>
  </si>
  <si>
    <t>서구 원창동 398-49 일원</t>
  </si>
  <si>
    <t>서구 원창동 399-9 일원</t>
  </si>
  <si>
    <t>서구 경서동 669-4 일원</t>
  </si>
  <si>
    <t>서구 경서동 403-1전 일원</t>
  </si>
  <si>
    <t>서구 경서동 405-5전 일원</t>
  </si>
  <si>
    <t>서구 경서동 403-4 일원</t>
  </si>
  <si>
    <t>경관녹지</t>
    <phoneticPr fontId="2" type="noConversion"/>
  </si>
  <si>
    <t>서구 경서동 669-8 일원</t>
  </si>
  <si>
    <t>서구 경서동 661-13 일원</t>
  </si>
  <si>
    <t>서구 경서동 662-1 일원</t>
  </si>
  <si>
    <t>서구 경서동 654-5 일원</t>
  </si>
  <si>
    <t>서구 경서동 488-19 일원</t>
  </si>
  <si>
    <t>서구 경서동 589-3 일원</t>
  </si>
  <si>
    <t>서구 경서동 519-8 일원</t>
  </si>
  <si>
    <t>서구 경서동 537-2 일원</t>
  </si>
  <si>
    <t>서구 경서동 590-1 일원</t>
  </si>
  <si>
    <t>서구 경서동 590-3 일원</t>
  </si>
  <si>
    <t>서구 경서동 599-3 일원</t>
  </si>
  <si>
    <t>서구 경서동 602-1 일원</t>
  </si>
  <si>
    <t>서구 경서동 602-3 일원</t>
  </si>
  <si>
    <t>서구 경서동 617 일원</t>
  </si>
  <si>
    <t>서구 경서동 591 일원</t>
  </si>
  <si>
    <t>서구 경서동 591-3 일원</t>
  </si>
  <si>
    <t>서구 경서동 591-6 일원</t>
  </si>
  <si>
    <t>서구 경서동 591-9 일원</t>
  </si>
  <si>
    <t>서구 경서동 598-11 일원</t>
  </si>
  <si>
    <t>서구 경서동 603-11 일원</t>
  </si>
  <si>
    <t>서구 경서동 608-4 일원</t>
  </si>
  <si>
    <t>서구 경서동 592-11 일원</t>
  </si>
  <si>
    <t>서구 경서동 607-10 일원</t>
  </si>
  <si>
    <t>서구 경서동 606-1 일원</t>
  </si>
  <si>
    <t>서구 경서동 606-3 일원</t>
  </si>
  <si>
    <t>서구 경서동 606-13 일원</t>
  </si>
  <si>
    <t>서구 경서동 596-13 일원</t>
  </si>
  <si>
    <t>서구 경서동 593-4 일원</t>
  </si>
  <si>
    <t>서구 경서동 593-3 일원</t>
  </si>
  <si>
    <t>서구 경서동 593-1 일원</t>
  </si>
  <si>
    <t>서구 경서동 592-13 일원</t>
  </si>
  <si>
    <t>서구 경서동 597-13 일원</t>
  </si>
  <si>
    <t>서구 경서동 597-13답 일원</t>
  </si>
  <si>
    <t>서구 경서동 604-13 일원</t>
  </si>
  <si>
    <t>서구 연희동 564 일원</t>
  </si>
  <si>
    <t>서구 연희동 565 일원</t>
  </si>
  <si>
    <t>서구 연희동 568-1 일원</t>
  </si>
  <si>
    <t>서구 연희동 571 일원</t>
  </si>
  <si>
    <t>서구 연희동 613 일원</t>
  </si>
  <si>
    <t>서구 연희동 606 일원</t>
  </si>
  <si>
    <t>서구 연희동 605 일원</t>
  </si>
  <si>
    <t>서구 연희동 598 일원</t>
  </si>
  <si>
    <t>서구 연희동 576 일원</t>
  </si>
  <si>
    <t>서구 연희동 581 일원</t>
  </si>
  <si>
    <t>서구 연희동 614 일원</t>
  </si>
  <si>
    <t>서구 연희동 615 일원</t>
  </si>
  <si>
    <t>서구 연희동 609 일원</t>
  </si>
  <si>
    <t>서구 연희동 604 일원</t>
  </si>
  <si>
    <t>서구 연희동 654-2 일원</t>
  </si>
  <si>
    <t>서구 연희동 653 일원</t>
  </si>
  <si>
    <t>서구 연희동 667 일원</t>
  </si>
  <si>
    <t>서구 연희동 648-2 일원</t>
  </si>
  <si>
    <t>서구 연희동 649-2 일원</t>
  </si>
  <si>
    <t>서구 연희동 669 일원</t>
  </si>
  <si>
    <t>서구 경서동 606-4 일원</t>
  </si>
  <si>
    <t>서구 경서동 607-13 일원</t>
  </si>
  <si>
    <t>서구 경서동 607-11 일원</t>
  </si>
  <si>
    <t>서구 경서동 635-8 일원</t>
  </si>
  <si>
    <t>서구 경서동 636-1 일원</t>
  </si>
  <si>
    <t>서구 경서동 636-3 일원</t>
  </si>
  <si>
    <t>서구 경서동 640 일원</t>
  </si>
  <si>
    <t>서구 경서동 658-1 일원</t>
  </si>
  <si>
    <t>서구 경서동 659-2 일원</t>
  </si>
  <si>
    <t>서구 경서동 659-3 일원</t>
  </si>
  <si>
    <t>서구 경서동 659-4 일원</t>
  </si>
  <si>
    <t>서구 경서동 658-2 일원</t>
  </si>
  <si>
    <t>서구 경서동 656-18 일원</t>
  </si>
  <si>
    <t>서구 경서동 640-2 일원</t>
  </si>
  <si>
    <t>서구 경서동 634-3 일원</t>
  </si>
  <si>
    <t>서구 경서동 634-8 일원</t>
  </si>
  <si>
    <t>서구 경서동 656-12 일원</t>
  </si>
  <si>
    <t>서구 경서동 658-11 일원</t>
  </si>
  <si>
    <t>서구 원창동 402-1 일원</t>
  </si>
  <si>
    <t>서구 경서동 635-10 일원</t>
  </si>
  <si>
    <t>서구 경서동 670-1 일원</t>
  </si>
  <si>
    <t>서구 경서동 638-13 일원</t>
  </si>
  <si>
    <t>서구 경서동 638-14 일원</t>
  </si>
  <si>
    <t>서구 경서동 635-13 일원</t>
  </si>
  <si>
    <t>서구 경서동 636-44 일원</t>
  </si>
  <si>
    <t>서구 경서동 636-11 일원</t>
  </si>
  <si>
    <t>서구 연희동 660 일원</t>
  </si>
  <si>
    <t>서구 연희동 663 일원</t>
  </si>
  <si>
    <t>서구 연희동 665 일원</t>
  </si>
  <si>
    <t>서구 연희동 668 일원</t>
  </si>
  <si>
    <t>서구 원창동 404-13 일원</t>
  </si>
  <si>
    <t>서구 연희동 597-1 일원</t>
  </si>
  <si>
    <t>서구 경서동 636-9 일원</t>
  </si>
  <si>
    <t>서구 원창동 669-3 일원</t>
  </si>
  <si>
    <t>서구 원창동 660-6 일원</t>
  </si>
  <si>
    <t>서구 원창동 661-7 일원</t>
  </si>
  <si>
    <t>서구 원창동 658-6 일원</t>
  </si>
  <si>
    <t>청라지역</t>
    <phoneticPr fontId="2" type="noConversion"/>
  </si>
  <si>
    <t>수변공원</t>
    <phoneticPr fontId="2" type="noConversion"/>
  </si>
  <si>
    <t>가정2동</t>
    <phoneticPr fontId="2" type="noConversion"/>
  </si>
  <si>
    <t>목재단지 사업</t>
    <phoneticPr fontId="2" type="noConversion"/>
  </si>
  <si>
    <t>목재단지, KCC사업</t>
    <phoneticPr fontId="2" type="noConversion"/>
  </si>
  <si>
    <t>한진중공업 사업</t>
    <phoneticPr fontId="2" type="noConversion"/>
  </si>
  <si>
    <t>검단10호녹지</t>
    <phoneticPr fontId="2" type="noConversion"/>
  </si>
  <si>
    <t>백석동 195-4</t>
    <phoneticPr fontId="2" type="noConversion"/>
  </si>
  <si>
    <t>포리마루공원(항만1)</t>
    <phoneticPr fontId="2" type="noConversion"/>
  </si>
  <si>
    <t>포리마루소공원(목재단지)</t>
    <phoneticPr fontId="2" type="noConversion"/>
  </si>
  <si>
    <t>뱃길공원(1호공원, 남측)</t>
    <phoneticPr fontId="2" type="noConversion"/>
  </si>
  <si>
    <t>오류동 1579-1</t>
    <phoneticPr fontId="2" type="noConversion"/>
  </si>
  <si>
    <t>청라동 116-1</t>
    <phoneticPr fontId="2" type="noConversion"/>
  </si>
  <si>
    <t>청라동 137-3</t>
    <phoneticPr fontId="2" type="noConversion"/>
  </si>
  <si>
    <t>청라동 125-5</t>
    <phoneticPr fontId="2" type="noConversion"/>
  </si>
  <si>
    <t>청라동 131-1</t>
    <phoneticPr fontId="2" type="noConversion"/>
  </si>
  <si>
    <t>청라동 131-29</t>
    <phoneticPr fontId="2" type="noConversion"/>
  </si>
  <si>
    <t>청라동 192-2</t>
    <phoneticPr fontId="2" type="noConversion"/>
  </si>
  <si>
    <t>청라동 9-92</t>
    <phoneticPr fontId="2" type="noConversion"/>
  </si>
  <si>
    <t>청라동 111-23</t>
    <phoneticPr fontId="2" type="noConversion"/>
  </si>
  <si>
    <t>청라동 140-3</t>
    <phoneticPr fontId="2" type="noConversion"/>
  </si>
  <si>
    <t>청라동 144-13</t>
    <phoneticPr fontId="2" type="noConversion"/>
  </si>
  <si>
    <t>청라동 178-6</t>
    <phoneticPr fontId="2" type="noConversion"/>
  </si>
  <si>
    <t>청라동 8-126</t>
    <phoneticPr fontId="2" type="noConversion"/>
  </si>
  <si>
    <t>청라동 7-3</t>
    <phoneticPr fontId="2" type="noConversion"/>
  </si>
  <si>
    <t>청라동 8-129</t>
    <phoneticPr fontId="2" type="noConversion"/>
  </si>
  <si>
    <t>청라동 105-151</t>
    <phoneticPr fontId="2" type="noConversion"/>
  </si>
  <si>
    <t>청라동 20-1</t>
    <phoneticPr fontId="2" type="noConversion"/>
  </si>
  <si>
    <t>청라동 29-33</t>
    <phoneticPr fontId="2" type="noConversion"/>
  </si>
  <si>
    <t>청라동 46-50</t>
    <phoneticPr fontId="2" type="noConversion"/>
  </si>
  <si>
    <t>청라동 84-3</t>
    <phoneticPr fontId="2" type="noConversion"/>
  </si>
  <si>
    <t>청라동 71-47</t>
    <phoneticPr fontId="2" type="noConversion"/>
  </si>
  <si>
    <t>청라동 103-4</t>
    <phoneticPr fontId="2" type="noConversion"/>
  </si>
  <si>
    <t>청라동 103-24</t>
    <phoneticPr fontId="2" type="noConversion"/>
  </si>
  <si>
    <t>청라동 104-55</t>
    <phoneticPr fontId="2" type="noConversion"/>
  </si>
  <si>
    <t>청라동 104-155</t>
    <phoneticPr fontId="2" type="noConversion"/>
  </si>
  <si>
    <t>청라동 105-68</t>
    <phoneticPr fontId="2" type="noConversion"/>
  </si>
  <si>
    <t>봉오재공원(1호)</t>
    <phoneticPr fontId="2" type="noConversion"/>
  </si>
  <si>
    <t>가원숲공원(2호)</t>
    <phoneticPr fontId="2" type="noConversion"/>
  </si>
  <si>
    <t>윗말공원(1호)</t>
    <phoneticPr fontId="2" type="noConversion"/>
  </si>
  <si>
    <t>애두름공원(2호)</t>
    <phoneticPr fontId="2" type="noConversion"/>
  </si>
  <si>
    <t>수차공원(3호)</t>
    <phoneticPr fontId="2" type="noConversion"/>
  </si>
  <si>
    <t>가경공원(4호)</t>
    <phoneticPr fontId="2" type="noConversion"/>
  </si>
  <si>
    <t>소금꽃공원(1호)</t>
    <phoneticPr fontId="2" type="noConversion"/>
  </si>
  <si>
    <t>바람꽃공원(2호)</t>
    <phoneticPr fontId="2" type="noConversion"/>
  </si>
  <si>
    <t>갯들공원(3호)</t>
    <phoneticPr fontId="2" type="noConversion"/>
  </si>
  <si>
    <t>여우재공원(주공2단지)</t>
    <phoneticPr fontId="2" type="noConversion"/>
  </si>
  <si>
    <t>소염도공원</t>
    <phoneticPr fontId="2" type="noConversion"/>
  </si>
  <si>
    <t>신진말공원</t>
    <phoneticPr fontId="2" type="noConversion"/>
  </si>
  <si>
    <t>가좌동 585-55</t>
    <phoneticPr fontId="2" type="noConversion"/>
  </si>
  <si>
    <t>서부산단공원(주물공단공원)</t>
    <phoneticPr fontId="2" type="noConversion"/>
  </si>
  <si>
    <t>경서근린공원</t>
    <phoneticPr fontId="2" type="noConversion"/>
  </si>
  <si>
    <t>가좌동 606-3</t>
    <phoneticPr fontId="2" type="noConversion"/>
  </si>
  <si>
    <t>가좌동 219</t>
    <phoneticPr fontId="2" type="noConversion"/>
  </si>
  <si>
    <t xml:space="preserve">가좌동 309 </t>
    <phoneticPr fontId="2" type="noConversion"/>
  </si>
  <si>
    <t>가좌동 354</t>
    <phoneticPr fontId="2" type="noConversion"/>
  </si>
  <si>
    <t>검암동 496</t>
    <phoneticPr fontId="2" type="noConversion"/>
  </si>
  <si>
    <t>경서동 678</t>
    <phoneticPr fontId="2" type="noConversion"/>
  </si>
  <si>
    <t>검암동 594-2</t>
    <phoneticPr fontId="2" type="noConversion"/>
  </si>
  <si>
    <t>검암동 636-6</t>
    <phoneticPr fontId="2" type="noConversion"/>
  </si>
  <si>
    <t>검암동 619-5</t>
    <phoneticPr fontId="2" type="noConversion"/>
  </si>
  <si>
    <t>검암동 504-1</t>
    <phoneticPr fontId="2" type="noConversion"/>
  </si>
  <si>
    <t>검암동 657-2</t>
    <phoneticPr fontId="2" type="noConversion"/>
  </si>
  <si>
    <t>검암동 607-2</t>
    <phoneticPr fontId="2" type="noConversion"/>
  </si>
  <si>
    <t>경서동 719-1</t>
    <phoneticPr fontId="2" type="noConversion"/>
  </si>
  <si>
    <t>검암동 534-3</t>
    <phoneticPr fontId="2" type="noConversion"/>
  </si>
  <si>
    <t>경서동 745</t>
    <phoneticPr fontId="2" type="noConversion"/>
  </si>
  <si>
    <t>검암동 613-5</t>
    <phoneticPr fontId="2" type="noConversion"/>
  </si>
  <si>
    <t>검암동 681</t>
    <phoneticPr fontId="2" type="noConversion"/>
  </si>
  <si>
    <t>석남동 521-1</t>
    <phoneticPr fontId="2" type="noConversion"/>
  </si>
  <si>
    <t>신현동 산33</t>
    <phoneticPr fontId="2" type="noConversion"/>
  </si>
  <si>
    <t>연희동 산50</t>
    <phoneticPr fontId="2" type="noConversion"/>
  </si>
  <si>
    <t>심곡동 284</t>
    <phoneticPr fontId="2" type="noConversion"/>
  </si>
  <si>
    <t>심곡동 290-5</t>
    <phoneticPr fontId="2" type="noConversion"/>
  </si>
  <si>
    <t>심곡동 343-1</t>
    <phoneticPr fontId="2" type="noConversion"/>
  </si>
  <si>
    <t>공촌동 304</t>
    <phoneticPr fontId="2" type="noConversion"/>
  </si>
  <si>
    <t>심곡동 252-1</t>
    <phoneticPr fontId="2" type="noConversion"/>
  </si>
  <si>
    <t>연희동 698</t>
    <phoneticPr fontId="2" type="noConversion"/>
  </si>
  <si>
    <t>연희동 685</t>
    <phoneticPr fontId="2" type="noConversion"/>
  </si>
  <si>
    <t>심곡동 260</t>
    <phoneticPr fontId="2" type="noConversion"/>
  </si>
  <si>
    <t>심곡동 238-5</t>
    <phoneticPr fontId="2" type="noConversion"/>
  </si>
  <si>
    <t>연희동 707</t>
    <phoneticPr fontId="2" type="noConversion"/>
  </si>
  <si>
    <t>공촌동 313</t>
    <phoneticPr fontId="2" type="noConversion"/>
  </si>
  <si>
    <t>심곡동 330-3</t>
    <phoneticPr fontId="2" type="noConversion"/>
  </si>
  <si>
    <t>심곡동 336-2</t>
    <phoneticPr fontId="2" type="noConversion"/>
  </si>
  <si>
    <t>연희동 735-2</t>
    <phoneticPr fontId="2" type="noConversion"/>
  </si>
  <si>
    <t>심곡동 258-6</t>
    <phoneticPr fontId="2" type="noConversion"/>
  </si>
  <si>
    <t>청라동 11-29</t>
    <phoneticPr fontId="2" type="noConversion"/>
  </si>
  <si>
    <t>구  분</t>
  </si>
  <si>
    <t>녹 지 명</t>
  </si>
  <si>
    <t>종  류</t>
  </si>
  <si>
    <t>행정동</t>
  </si>
  <si>
    <t>완충녹지</t>
  </si>
  <si>
    <t>경서동 692-2 외 5개소</t>
  </si>
  <si>
    <t>경관녹지</t>
  </si>
  <si>
    <t>가정지구</t>
  </si>
  <si>
    <t>가정지구1호완충녹지</t>
  </si>
  <si>
    <t>가정지구1호경관녹지</t>
  </si>
  <si>
    <t>가정지구1호연결녹지</t>
  </si>
  <si>
    <t>연결녹지</t>
  </si>
  <si>
    <t>북항배후단지 1호녹지</t>
  </si>
  <si>
    <t>석남동 660-2</t>
  </si>
  <si>
    <t>북항배후단지 2호녹지</t>
  </si>
  <si>
    <t>원창동 487-2</t>
  </si>
  <si>
    <t>원창동 494 일원</t>
  </si>
  <si>
    <t>원창동 485-4</t>
  </si>
  <si>
    <t>북항배후단지 7호녹지</t>
  </si>
  <si>
    <t>원창동 490 일원(491, 492, 493)</t>
  </si>
  <si>
    <t>항만완충녹지</t>
  </si>
  <si>
    <t>원창동 511-14</t>
  </si>
  <si>
    <t>북항배후단지 1호경관녹지</t>
  </si>
  <si>
    <t>석남동 659-4</t>
  </si>
  <si>
    <t>북항배후단지 2호경관녹지</t>
  </si>
  <si>
    <t>석남동 659-5</t>
  </si>
  <si>
    <t>경서동 739</t>
    <phoneticPr fontId="2" type="noConversion"/>
  </si>
  <si>
    <t>가좌동 617-3</t>
    <phoneticPr fontId="2" type="noConversion"/>
  </si>
  <si>
    <t>합계</t>
    <phoneticPr fontId="2" type="noConversion"/>
  </si>
  <si>
    <t>소계</t>
    <phoneticPr fontId="2" type="noConversion"/>
  </si>
  <si>
    <t>청라지구</t>
    <phoneticPr fontId="2" type="noConversion"/>
  </si>
  <si>
    <t>원도심지역</t>
    <phoneticPr fontId="2" type="noConversion"/>
  </si>
  <si>
    <t>경서국민임대주택단지 완충녹지</t>
    <phoneticPr fontId="2" type="noConversion"/>
  </si>
  <si>
    <t>경서국민임대주택단지 경관1녹지</t>
    <phoneticPr fontId="2" type="noConversion"/>
  </si>
  <si>
    <t>경서국민임대주택단지 경관2녹지</t>
    <phoneticPr fontId="2" type="noConversion"/>
  </si>
  <si>
    <t>경서동 993일원(경서동 산43-5임 일원)</t>
    <phoneticPr fontId="2" type="noConversion"/>
  </si>
  <si>
    <t>북항지역</t>
    <phoneticPr fontId="2" type="noConversion"/>
  </si>
  <si>
    <t>원도심지역</t>
    <phoneticPr fontId="2" type="noConversion"/>
  </si>
  <si>
    <t>합계</t>
    <phoneticPr fontId="2" type="noConversion"/>
  </si>
  <si>
    <t>청라,가정</t>
    <phoneticPr fontId="2" type="noConversion"/>
  </si>
  <si>
    <t>총계</t>
    <phoneticPr fontId="2" type="noConversion"/>
  </si>
  <si>
    <t>아라뱃길</t>
    <phoneticPr fontId="2" type="noConversion"/>
  </si>
  <si>
    <t>연희2-1녹지(길쌈마을 쉼터)</t>
    <phoneticPr fontId="2" type="noConversion"/>
  </si>
  <si>
    <t>연희2-2녹지(샘내마을 쉼터)</t>
    <phoneticPr fontId="2" type="noConversion"/>
  </si>
  <si>
    <t>연희2-3녹지(갈마마을쉼터)</t>
    <phoneticPr fontId="2" type="noConversion"/>
  </si>
  <si>
    <t>청라동 8-124번지 일원</t>
    <phoneticPr fontId="2" type="noConversion"/>
  </si>
  <si>
    <t>청라동 14-22번지 일원</t>
    <phoneticPr fontId="2" type="noConversion"/>
  </si>
  <si>
    <t>청라동 36-26번지 일원</t>
    <phoneticPr fontId="2" type="noConversion"/>
  </si>
  <si>
    <t>청라동 36-27번지 일원</t>
    <phoneticPr fontId="2" type="noConversion"/>
  </si>
  <si>
    <t>청라동 83-2번지 일원</t>
    <phoneticPr fontId="2" type="noConversion"/>
  </si>
  <si>
    <t>청라동 154-2번지 일원</t>
    <phoneticPr fontId="2" type="noConversion"/>
  </si>
  <si>
    <t>청라동 102-9번지 일원</t>
    <phoneticPr fontId="2" type="noConversion"/>
  </si>
  <si>
    <t>청라동 102-17번지 일원</t>
    <phoneticPr fontId="2" type="noConversion"/>
  </si>
  <si>
    <t>청라동 104-14번지 일원</t>
    <phoneticPr fontId="2" type="noConversion"/>
  </si>
  <si>
    <t>청라동 105-150번지 일원</t>
    <phoneticPr fontId="2" type="noConversion"/>
  </si>
  <si>
    <t>청라동 105-1번지 일원</t>
    <phoneticPr fontId="2" type="noConversion"/>
  </si>
  <si>
    <t>청라동 103-28번지 일원</t>
    <phoneticPr fontId="2" type="noConversion"/>
  </si>
  <si>
    <t>청라동 103-7번지 일원</t>
    <phoneticPr fontId="2" type="noConversion"/>
  </si>
  <si>
    <t>청라동 103-14번지 일원</t>
    <phoneticPr fontId="2" type="noConversion"/>
  </si>
  <si>
    <t>청라동 103-17번지 일원</t>
    <phoneticPr fontId="2" type="noConversion"/>
  </si>
  <si>
    <t>청라동 105-144번지 일원</t>
    <phoneticPr fontId="2" type="noConversion"/>
  </si>
  <si>
    <t>청라동 173-3번지 일원</t>
    <phoneticPr fontId="2" type="noConversion"/>
  </si>
  <si>
    <t>청라동 178-4번지 일원</t>
    <phoneticPr fontId="2" type="noConversion"/>
  </si>
  <si>
    <t>청라동 177-1번지 일원</t>
    <phoneticPr fontId="2" type="noConversion"/>
  </si>
  <si>
    <t>청라동 174-12번지 일원</t>
    <phoneticPr fontId="2" type="noConversion"/>
  </si>
  <si>
    <t>청라동 174-1번지 일원</t>
    <phoneticPr fontId="2" type="noConversion"/>
  </si>
  <si>
    <t>청라동 179-1번지 일원</t>
    <phoneticPr fontId="2" type="noConversion"/>
  </si>
  <si>
    <t>청라동 184-2번지 일원</t>
    <phoneticPr fontId="2" type="noConversion"/>
  </si>
  <si>
    <t>청라동 185-2번지 일원</t>
    <phoneticPr fontId="2" type="noConversion"/>
  </si>
  <si>
    <t>청라동 186-1번지 일원</t>
    <phoneticPr fontId="2" type="noConversion"/>
  </si>
  <si>
    <t>청라동 189-1번지 일원</t>
    <phoneticPr fontId="2" type="noConversion"/>
  </si>
  <si>
    <t>청라동 193-3번지 일원</t>
    <phoneticPr fontId="2" type="noConversion"/>
  </si>
  <si>
    <t>청라동 1-1233번지 일원</t>
    <phoneticPr fontId="2" type="noConversion"/>
  </si>
  <si>
    <t>청라동 160-2번지 일원</t>
    <phoneticPr fontId="2" type="noConversion"/>
  </si>
  <si>
    <t>청라동 159-2번지 일원</t>
    <phoneticPr fontId="2" type="noConversion"/>
  </si>
  <si>
    <t>청라동 104-95번지 일원</t>
    <phoneticPr fontId="2" type="noConversion"/>
  </si>
  <si>
    <t>청라동 105-5번지 일원</t>
    <phoneticPr fontId="2" type="noConversion"/>
  </si>
  <si>
    <t>청라동 105-87번지 일원</t>
    <phoneticPr fontId="2" type="noConversion"/>
  </si>
  <si>
    <t>청라동 182-4번지 일원</t>
    <phoneticPr fontId="2" type="noConversion"/>
  </si>
  <si>
    <t>청라동 104-1번지</t>
    <phoneticPr fontId="2" type="noConversion"/>
  </si>
  <si>
    <t>청라동 9-91번지 일원</t>
    <phoneticPr fontId="2" type="noConversion"/>
  </si>
  <si>
    <t>청라동 131-30번지 일원</t>
    <phoneticPr fontId="2" type="noConversion"/>
  </si>
  <si>
    <t>청라동 171-21번지 일원</t>
    <phoneticPr fontId="2" type="noConversion"/>
  </si>
  <si>
    <t>청라동 185-4번지 일원</t>
    <phoneticPr fontId="2" type="noConversion"/>
  </si>
  <si>
    <t>청라동 184-3번지 일원</t>
    <phoneticPr fontId="2" type="noConversion"/>
  </si>
  <si>
    <t>청라동 101-12번지 일원</t>
    <phoneticPr fontId="2" type="noConversion"/>
  </si>
  <si>
    <t>청라동 101-13번지 일원</t>
    <phoneticPr fontId="2" type="noConversion"/>
  </si>
  <si>
    <t>청라동 101-14번지 일원</t>
    <phoneticPr fontId="2" type="noConversion"/>
  </si>
  <si>
    <t>청라동 104-218번지 일원</t>
    <phoneticPr fontId="2" type="noConversion"/>
  </si>
  <si>
    <t>청라동 105-155번지 일원</t>
    <phoneticPr fontId="2" type="noConversion"/>
  </si>
  <si>
    <t>청라동 101-10번지 일원</t>
    <phoneticPr fontId="2" type="noConversion"/>
  </si>
  <si>
    <r>
      <t xml:space="preserve">가정동 </t>
    </r>
    <r>
      <rPr>
        <sz val="11"/>
        <rFont val="돋움"/>
        <family val="3"/>
        <charset val="129"/>
      </rPr>
      <t>597-7</t>
    </r>
    <phoneticPr fontId="2" type="noConversion"/>
  </si>
  <si>
    <r>
      <t xml:space="preserve">원창동 </t>
    </r>
    <r>
      <rPr>
        <sz val="11"/>
        <rFont val="돋움"/>
        <family val="3"/>
        <charset val="129"/>
      </rPr>
      <t>512</t>
    </r>
    <phoneticPr fontId="2" type="noConversion"/>
  </si>
  <si>
    <r>
      <t xml:space="preserve">가정동 </t>
    </r>
    <r>
      <rPr>
        <sz val="11"/>
        <rFont val="돋움"/>
        <family val="3"/>
        <charset val="129"/>
      </rPr>
      <t>441-45</t>
    </r>
    <phoneticPr fontId="2" type="noConversion"/>
  </si>
  <si>
    <r>
      <t xml:space="preserve">신현동 </t>
    </r>
    <r>
      <rPr>
        <sz val="11"/>
        <rFont val="돋움"/>
        <family val="3"/>
        <charset val="129"/>
      </rPr>
      <t>304-5</t>
    </r>
    <phoneticPr fontId="2" type="noConversion"/>
  </si>
  <si>
    <r>
      <t xml:space="preserve">가정동 </t>
    </r>
    <r>
      <rPr>
        <sz val="11"/>
        <rFont val="돋움"/>
        <family val="3"/>
        <charset val="129"/>
      </rPr>
      <t>613-4</t>
    </r>
    <phoneticPr fontId="2" type="noConversion"/>
  </si>
  <si>
    <t>원창동 485-5</t>
    <phoneticPr fontId="2" type="noConversion"/>
  </si>
  <si>
    <t>가좌동 198-11</t>
    <phoneticPr fontId="2" type="noConversion"/>
  </si>
  <si>
    <t>가좌동 157</t>
    <phoneticPr fontId="2" type="noConversion"/>
  </si>
  <si>
    <t>연희동 733-3</t>
    <phoneticPr fontId="2" type="noConversion"/>
  </si>
  <si>
    <t>가좌동 339</t>
    <phoneticPr fontId="2" type="noConversion"/>
  </si>
  <si>
    <t>연희동 688-6</t>
    <phoneticPr fontId="2" type="noConversion"/>
  </si>
  <si>
    <t>석남동 560-5</t>
    <phoneticPr fontId="2" type="noConversion"/>
  </si>
  <si>
    <t>경서동 760</t>
    <phoneticPr fontId="2" type="noConversion"/>
  </si>
  <si>
    <t>용두공원</t>
    <phoneticPr fontId="2" type="noConversion"/>
  </si>
  <si>
    <t>원창동 486-1</t>
    <phoneticPr fontId="2" type="noConversion"/>
  </si>
  <si>
    <t>석남동 483</t>
    <phoneticPr fontId="2" type="noConversion"/>
  </si>
  <si>
    <t>연희동 684-7 일원</t>
    <phoneticPr fontId="2" type="noConversion"/>
  </si>
  <si>
    <t>심곡동 301-3</t>
    <phoneticPr fontId="2" type="noConversion"/>
  </si>
  <si>
    <t>원창동 486-6 일원(-7, -9)</t>
    <phoneticPr fontId="2" type="noConversion"/>
  </si>
  <si>
    <t>원창동 495-1</t>
    <phoneticPr fontId="2" type="noConversion"/>
  </si>
  <si>
    <t>가좌동 556-33</t>
    <phoneticPr fontId="2" type="noConversion"/>
  </si>
  <si>
    <t>가좌동 617-1</t>
    <phoneticPr fontId="2" type="noConversion"/>
  </si>
  <si>
    <t>가좌동 307</t>
    <phoneticPr fontId="2" type="noConversion"/>
  </si>
  <si>
    <t>율도공원(2호)</t>
    <phoneticPr fontId="2" type="noConversion"/>
  </si>
  <si>
    <t>완충녹지</t>
    <phoneticPr fontId="33" type="noConversion"/>
  </si>
  <si>
    <t>개소수</t>
    <phoneticPr fontId="2" type="noConversion"/>
  </si>
  <si>
    <t>면적</t>
    <phoneticPr fontId="33" type="noConversion"/>
  </si>
  <si>
    <t>가좌동 234 일원(318,314,302-2,305-5 등)</t>
    <phoneticPr fontId="2" type="noConversion"/>
  </si>
  <si>
    <t>경서동 996</t>
    <phoneticPr fontId="2" type="noConversion"/>
  </si>
  <si>
    <t>가정동 494</t>
    <phoneticPr fontId="2" type="noConversion"/>
  </si>
  <si>
    <t>심곡동 292</t>
    <phoneticPr fontId="2" type="noConversion"/>
  </si>
  <si>
    <t>가좌동 30-130</t>
    <phoneticPr fontId="2" type="noConversion"/>
  </si>
  <si>
    <t>상동공원</t>
    <phoneticPr fontId="2" type="noConversion"/>
  </si>
  <si>
    <t>석남동 199-8 일원(222-4,223-472,494,495,498,595,596,597,188 등)</t>
    <phoneticPr fontId="2" type="noConversion"/>
  </si>
  <si>
    <t>북항배후단지 3호녹지</t>
    <phoneticPr fontId="2" type="noConversion"/>
  </si>
  <si>
    <t>오류왕길동</t>
  </si>
  <si>
    <t>비고</t>
    <phoneticPr fontId="2" type="noConversion"/>
  </si>
  <si>
    <t>한신공원</t>
    <phoneticPr fontId="2" type="noConversion"/>
  </si>
  <si>
    <t>여우재공원</t>
    <phoneticPr fontId="2" type="noConversion"/>
  </si>
  <si>
    <t>가좌동 620</t>
    <phoneticPr fontId="2" type="noConversion"/>
  </si>
  <si>
    <t>가좌동 629</t>
    <phoneticPr fontId="2" type="noConversion"/>
  </si>
  <si>
    <t>가좌4동</t>
    <phoneticPr fontId="2" type="noConversion"/>
  </si>
  <si>
    <t>초록공원(30호)</t>
    <phoneticPr fontId="2" type="noConversion"/>
  </si>
  <si>
    <t>놀터공원(31호)</t>
    <phoneticPr fontId="2" type="noConversion"/>
  </si>
  <si>
    <t>원창공원(32호)</t>
    <phoneticPr fontId="2" type="noConversion"/>
  </si>
  <si>
    <t>청라동 199-7</t>
    <phoneticPr fontId="2" type="noConversion"/>
  </si>
  <si>
    <t>청라동 200-7</t>
    <phoneticPr fontId="2" type="noConversion"/>
  </si>
  <si>
    <t>청라동 205-4</t>
    <phoneticPr fontId="2" type="noConversion"/>
  </si>
  <si>
    <t>갯말공원(2호)</t>
    <phoneticPr fontId="2" type="noConversion"/>
  </si>
  <si>
    <t>솔숲공원(3호)</t>
    <phoneticPr fontId="2" type="noConversion"/>
  </si>
  <si>
    <t>청라동 207-2,4</t>
    <phoneticPr fontId="2" type="noConversion"/>
  </si>
  <si>
    <t>청라동 196-2</t>
    <phoneticPr fontId="2" type="noConversion"/>
  </si>
  <si>
    <t>검암1녹지</t>
    <phoneticPr fontId="39" type="noConversion"/>
  </si>
  <si>
    <t>서부자원순환특화단지 완충녹지1</t>
    <phoneticPr fontId="2" type="noConversion"/>
  </si>
  <si>
    <t>경서동 1046 일원</t>
    <phoneticPr fontId="2" type="noConversion"/>
  </si>
  <si>
    <t>서부자원순환특화단지 완충녹지2</t>
    <phoneticPr fontId="2" type="noConversion"/>
  </si>
  <si>
    <t>경서동 1054 일원</t>
    <phoneticPr fontId="2" type="noConversion"/>
  </si>
  <si>
    <t>가좌라이프 녹지</t>
    <phoneticPr fontId="39" type="noConversion"/>
  </si>
  <si>
    <t>가좌동 380,399번지</t>
    <phoneticPr fontId="39" type="noConversion"/>
  </si>
  <si>
    <t>경서동 1074-7</t>
    <phoneticPr fontId="39" type="noConversion"/>
  </si>
  <si>
    <t>경서동 1079-8</t>
    <phoneticPr fontId="2" type="noConversion"/>
  </si>
  <si>
    <t>경서동 1070-1</t>
    <phoneticPr fontId="2" type="noConversion"/>
  </si>
  <si>
    <t>경서동 1076-1</t>
    <phoneticPr fontId="39" type="noConversion"/>
  </si>
  <si>
    <t>경서동 1077-1</t>
    <phoneticPr fontId="2" type="noConversion"/>
  </si>
  <si>
    <t>경서동 1085</t>
    <phoneticPr fontId="2" type="noConversion"/>
  </si>
  <si>
    <t>경서동 1084, 경서동 1084-1</t>
    <phoneticPr fontId="39" type="noConversion"/>
  </si>
  <si>
    <t xml:space="preserve"> 청라1호 완충녹지</t>
    <phoneticPr fontId="33" type="noConversion"/>
  </si>
  <si>
    <t>청라동 6-10, 6-17, 6-22, 6-30</t>
    <phoneticPr fontId="2" type="noConversion"/>
  </si>
  <si>
    <t xml:space="preserve"> 청라2호 완충녹지</t>
    <phoneticPr fontId="33" type="noConversion"/>
  </si>
  <si>
    <t>청라동 12-3, 12-13, 12-17, 12-18, 12-19</t>
    <phoneticPr fontId="2" type="noConversion"/>
  </si>
  <si>
    <t xml:space="preserve"> 청라3호 완충녹지</t>
    <phoneticPr fontId="33" type="noConversion"/>
  </si>
  <si>
    <t>청라동 101-7, 101-15, 101-16, 101-17</t>
    <phoneticPr fontId="2" type="noConversion"/>
  </si>
  <si>
    <t>청라4호 완충녹지</t>
    <phoneticPr fontId="33" type="noConversion"/>
  </si>
  <si>
    <t>청라동 104-77, 104-17</t>
    <phoneticPr fontId="2" type="noConversion"/>
  </si>
  <si>
    <t>청라5호 완충녹지</t>
    <phoneticPr fontId="33" type="noConversion"/>
  </si>
  <si>
    <t>청라6호 완충녹지</t>
    <phoneticPr fontId="33" type="noConversion"/>
  </si>
  <si>
    <t>청라동 102-4번지</t>
    <phoneticPr fontId="2" type="noConversion"/>
  </si>
  <si>
    <t>청라7호 완충녹지</t>
    <phoneticPr fontId="33" type="noConversion"/>
  </si>
  <si>
    <t xml:space="preserve">청라동 102-1번지 </t>
    <phoneticPr fontId="2" type="noConversion"/>
  </si>
  <si>
    <t xml:space="preserve"> 청라8호 완충녹지</t>
    <phoneticPr fontId="33" type="noConversion"/>
  </si>
  <si>
    <t>청라동 90-2번지</t>
    <phoneticPr fontId="2" type="noConversion"/>
  </si>
  <si>
    <t xml:space="preserve"> 청라9호 완충녹지</t>
    <phoneticPr fontId="33" type="noConversion"/>
  </si>
  <si>
    <t>청라동 86-2번지</t>
    <phoneticPr fontId="39" type="noConversion"/>
  </si>
  <si>
    <t>청라10호 완충녹지</t>
    <phoneticPr fontId="33" type="noConversion"/>
  </si>
  <si>
    <t>청라동 83-5, 82-2번지</t>
    <phoneticPr fontId="2" type="noConversion"/>
  </si>
  <si>
    <t xml:space="preserve"> 청라11호 완충녹지</t>
    <phoneticPr fontId="33" type="noConversion"/>
  </si>
  <si>
    <t xml:space="preserve">청라동 25-1번지 </t>
    <phoneticPr fontId="39" type="noConversion"/>
  </si>
  <si>
    <t>청라12호 완충녹지</t>
    <phoneticPr fontId="33" type="noConversion"/>
  </si>
  <si>
    <t>청라동 13-27, 13-1</t>
    <phoneticPr fontId="2" type="noConversion"/>
  </si>
  <si>
    <t>청라13호 완충녹지</t>
    <phoneticPr fontId="33" type="noConversion"/>
  </si>
  <si>
    <t>청라동 8-171, 8-136, 8-170, 8-135, 8-127, 8-121, 8-132</t>
    <phoneticPr fontId="2" type="noConversion"/>
  </si>
  <si>
    <t xml:space="preserve"> 청라14호 완충녹지</t>
    <phoneticPr fontId="33" type="noConversion"/>
  </si>
  <si>
    <t>청라동 7-9, 7-10</t>
    <phoneticPr fontId="2" type="noConversion"/>
  </si>
  <si>
    <t>청라15호 완충녹지</t>
    <phoneticPr fontId="33" type="noConversion"/>
  </si>
  <si>
    <t>청라동 9-95, 9-96, 9-97, 9-139</t>
    <phoneticPr fontId="2" type="noConversion"/>
  </si>
  <si>
    <t>청라16호 완충녹지</t>
    <phoneticPr fontId="33" type="noConversion"/>
  </si>
  <si>
    <t>청라동 14-1번지</t>
    <phoneticPr fontId="2" type="noConversion"/>
  </si>
  <si>
    <t>청라17호 완충녹지</t>
    <phoneticPr fontId="33" type="noConversion"/>
  </si>
  <si>
    <t>청라18호 완충녹지</t>
    <phoneticPr fontId="33" type="noConversion"/>
  </si>
  <si>
    <t>청라19호 완충녹지</t>
    <phoneticPr fontId="33" type="noConversion"/>
  </si>
  <si>
    <t>청라20호 완충녹지</t>
    <phoneticPr fontId="33" type="noConversion"/>
  </si>
  <si>
    <t>청라21호 완충녹지</t>
    <phoneticPr fontId="33" type="noConversion"/>
  </si>
  <si>
    <t>청라동 84-8, 84-1</t>
    <phoneticPr fontId="2" type="noConversion"/>
  </si>
  <si>
    <t>청라22호 완충녹지</t>
    <phoneticPr fontId="33" type="noConversion"/>
  </si>
  <si>
    <t>청라동 55-1번지</t>
    <phoneticPr fontId="2" type="noConversion"/>
  </si>
  <si>
    <t>청라23호 완충녹지</t>
    <phoneticPr fontId="33" type="noConversion"/>
  </si>
  <si>
    <t>청라동 40-1번지</t>
    <phoneticPr fontId="2" type="noConversion"/>
  </si>
  <si>
    <t>청라24호 완충녹지</t>
    <phoneticPr fontId="33" type="noConversion"/>
  </si>
  <si>
    <t xml:space="preserve">청라동 41-1번지 </t>
    <phoneticPr fontId="2" type="noConversion"/>
  </si>
  <si>
    <t>청라25호 완충녹지</t>
    <phoneticPr fontId="33" type="noConversion"/>
  </si>
  <si>
    <t>청라동 62-1번지</t>
    <phoneticPr fontId="2" type="noConversion"/>
  </si>
  <si>
    <t>청라26호 완충녹지</t>
    <phoneticPr fontId="33" type="noConversion"/>
  </si>
  <si>
    <t>청라동 62-2번지</t>
    <phoneticPr fontId="2" type="noConversion"/>
  </si>
  <si>
    <t>청라27호 완충녹지</t>
    <phoneticPr fontId="33" type="noConversion"/>
  </si>
  <si>
    <t>청라동 77-25번지</t>
    <phoneticPr fontId="2" type="noConversion"/>
  </si>
  <si>
    <t>청라28호 완충녹지</t>
    <phoneticPr fontId="33" type="noConversion"/>
  </si>
  <si>
    <t xml:space="preserve">청라동 85-2번지 </t>
    <phoneticPr fontId="2" type="noConversion"/>
  </si>
  <si>
    <t>청라29호 완충녹지</t>
    <phoneticPr fontId="33" type="noConversion"/>
  </si>
  <si>
    <t>청라동 84-9번지</t>
    <phoneticPr fontId="2" type="noConversion"/>
  </si>
  <si>
    <t>청라30호 완충녹지</t>
    <phoneticPr fontId="33" type="noConversion"/>
  </si>
  <si>
    <t xml:space="preserve">청라동 107-2번지 </t>
    <phoneticPr fontId="2" type="noConversion"/>
  </si>
  <si>
    <t>청라31호 완충녹지</t>
    <phoneticPr fontId="33" type="noConversion"/>
  </si>
  <si>
    <t xml:space="preserve">청라동 139-3번지 </t>
    <phoneticPr fontId="2" type="noConversion"/>
  </si>
  <si>
    <t>청라32호 완충녹지</t>
    <phoneticPr fontId="33" type="noConversion"/>
  </si>
  <si>
    <t>청라동 144-26번지</t>
    <phoneticPr fontId="2" type="noConversion"/>
  </si>
  <si>
    <t>청라33호 완충녹지</t>
    <phoneticPr fontId="33" type="noConversion"/>
  </si>
  <si>
    <t>청라동 144-27번지</t>
    <phoneticPr fontId="2" type="noConversion"/>
  </si>
  <si>
    <t>청라34호 완충녹지</t>
    <phoneticPr fontId="33" type="noConversion"/>
  </si>
  <si>
    <t>청라동 149-3번지</t>
    <phoneticPr fontId="2" type="noConversion"/>
  </si>
  <si>
    <t>청라35호 완충녹지</t>
    <phoneticPr fontId="33" type="noConversion"/>
  </si>
  <si>
    <t>청라동 115-2번지</t>
    <phoneticPr fontId="2" type="noConversion"/>
  </si>
  <si>
    <t>청라36호 완충녹지</t>
    <phoneticPr fontId="33" type="noConversion"/>
  </si>
  <si>
    <t>청라동 114-1번지</t>
    <phoneticPr fontId="2" type="noConversion"/>
  </si>
  <si>
    <t>청라37호 완충녹지</t>
    <phoneticPr fontId="33" type="noConversion"/>
  </si>
  <si>
    <t>청라동 111-2번지</t>
    <phoneticPr fontId="2" type="noConversion"/>
  </si>
  <si>
    <t>청라38호 완충녹지</t>
    <phoneticPr fontId="33" type="noConversion"/>
  </si>
  <si>
    <t>청라동 111-1번지</t>
    <phoneticPr fontId="2" type="noConversion"/>
  </si>
  <si>
    <t>청라39호 완충녹지</t>
    <phoneticPr fontId="33" type="noConversion"/>
  </si>
  <si>
    <t>청라동 108-1번지</t>
    <phoneticPr fontId="2" type="noConversion"/>
  </si>
  <si>
    <t>청라40호 완충녹지</t>
    <phoneticPr fontId="33" type="noConversion"/>
  </si>
  <si>
    <t>청라동 108-29번지</t>
    <phoneticPr fontId="2" type="noConversion"/>
  </si>
  <si>
    <t>청라41호 완충녹지</t>
    <phoneticPr fontId="33" type="noConversion"/>
  </si>
  <si>
    <t>청라동 140-1번지</t>
    <phoneticPr fontId="2" type="noConversion"/>
  </si>
  <si>
    <t>청라42호 완충녹지</t>
    <phoneticPr fontId="33" type="noConversion"/>
  </si>
  <si>
    <t>청라동 142-1번지</t>
    <phoneticPr fontId="2" type="noConversion"/>
  </si>
  <si>
    <t>청라43호 완충녹지</t>
    <phoneticPr fontId="33" type="noConversion"/>
  </si>
  <si>
    <t>청라동 142-20번지</t>
    <phoneticPr fontId="2" type="noConversion"/>
  </si>
  <si>
    <t>청라44호 완충녹지</t>
    <phoneticPr fontId="33" type="noConversion"/>
  </si>
  <si>
    <t>청라동 144-1번지</t>
    <phoneticPr fontId="2" type="noConversion"/>
  </si>
  <si>
    <t>청라45호 완충녹지</t>
    <phoneticPr fontId="33" type="noConversion"/>
  </si>
  <si>
    <t>청라동 116-3번지</t>
    <phoneticPr fontId="2" type="noConversion"/>
  </si>
  <si>
    <t>청라46호 완충녹지</t>
    <phoneticPr fontId="33" type="noConversion"/>
  </si>
  <si>
    <t>청라동 117-1번지</t>
    <phoneticPr fontId="2" type="noConversion"/>
  </si>
  <si>
    <t>청라47호 완충녹지</t>
    <phoneticPr fontId="33" type="noConversion"/>
  </si>
  <si>
    <t>청라동 121-1번지</t>
    <phoneticPr fontId="2" type="noConversion"/>
  </si>
  <si>
    <t>청라48호 완충녹지</t>
    <phoneticPr fontId="33" type="noConversion"/>
  </si>
  <si>
    <t>청라동 130-1번지</t>
    <phoneticPr fontId="2" type="noConversion"/>
  </si>
  <si>
    <t>청라49호 완충녹지</t>
    <phoneticPr fontId="33" type="noConversion"/>
  </si>
  <si>
    <t>청라동 130-5번지</t>
    <phoneticPr fontId="2" type="noConversion"/>
  </si>
  <si>
    <t>청라50호 완충녹지</t>
    <phoneticPr fontId="33" type="noConversion"/>
  </si>
  <si>
    <t>청라동 129-10번지</t>
    <phoneticPr fontId="2" type="noConversion"/>
  </si>
  <si>
    <t>청라51호 완충녹지</t>
    <phoneticPr fontId="33" type="noConversion"/>
  </si>
  <si>
    <t>청라동 127-10번지</t>
    <phoneticPr fontId="2" type="noConversion"/>
  </si>
  <si>
    <t>청라52호 완충녹지</t>
    <phoneticPr fontId="33" type="noConversion"/>
  </si>
  <si>
    <t>청라동 116-7번지</t>
    <phoneticPr fontId="2" type="noConversion"/>
  </si>
  <si>
    <t>청라53호 완충녹지</t>
    <phoneticPr fontId="33" type="noConversion"/>
  </si>
  <si>
    <t xml:space="preserve">청라동 131-2번지 </t>
    <phoneticPr fontId="2" type="noConversion"/>
  </si>
  <si>
    <t>청라54호 완충녹지</t>
    <phoneticPr fontId="33" type="noConversion"/>
  </si>
  <si>
    <t xml:space="preserve">청라동 131-25번지 </t>
    <phoneticPr fontId="2" type="noConversion"/>
  </si>
  <si>
    <t>청라55호 완충녹지</t>
    <phoneticPr fontId="33" type="noConversion"/>
  </si>
  <si>
    <t xml:space="preserve">청라동 133-1번지 </t>
    <phoneticPr fontId="2" type="noConversion"/>
  </si>
  <si>
    <t>청라56호 완충녹지</t>
    <phoneticPr fontId="33" type="noConversion"/>
  </si>
  <si>
    <t xml:space="preserve">청라동 137-1번지 </t>
    <phoneticPr fontId="2" type="noConversion"/>
  </si>
  <si>
    <t>청라57호 완충녹지</t>
    <phoneticPr fontId="33" type="noConversion"/>
  </si>
  <si>
    <t xml:space="preserve">청라동 166-2번지 </t>
    <phoneticPr fontId="2" type="noConversion"/>
  </si>
  <si>
    <t>청라58호 완충녹지</t>
    <phoneticPr fontId="33" type="noConversion"/>
  </si>
  <si>
    <t xml:space="preserve">청라동 165-14번지 </t>
    <phoneticPr fontId="2" type="noConversion"/>
  </si>
  <si>
    <t>청라59호 완충녹지</t>
    <phoneticPr fontId="33" type="noConversion"/>
  </si>
  <si>
    <t>청라동 165-1번지</t>
    <phoneticPr fontId="2" type="noConversion"/>
  </si>
  <si>
    <t>청라60호 완충녹지</t>
    <phoneticPr fontId="33" type="noConversion"/>
  </si>
  <si>
    <t>청라동 165-8번지</t>
    <phoneticPr fontId="2" type="noConversion"/>
  </si>
  <si>
    <t>청라61호 완충녹지</t>
    <phoneticPr fontId="33" type="noConversion"/>
  </si>
  <si>
    <t>청라동 165-9번지</t>
    <phoneticPr fontId="2" type="noConversion"/>
  </si>
  <si>
    <t>청라62호 완충녹지</t>
    <phoneticPr fontId="33" type="noConversion"/>
  </si>
  <si>
    <t>청라동 168-2번지</t>
    <phoneticPr fontId="2" type="noConversion"/>
  </si>
  <si>
    <t>청라63호 완충녹지</t>
    <phoneticPr fontId="33" type="noConversion"/>
  </si>
  <si>
    <t>청라동 169-1번지</t>
    <phoneticPr fontId="2" type="noConversion"/>
  </si>
  <si>
    <t>청라64호 완충녹지</t>
    <phoneticPr fontId="33" type="noConversion"/>
  </si>
  <si>
    <t>청라동 169-10번지</t>
    <phoneticPr fontId="2" type="noConversion"/>
  </si>
  <si>
    <t>청라65호 완충녹지</t>
    <phoneticPr fontId="33" type="noConversion"/>
  </si>
  <si>
    <t>청라동 171-20번지</t>
    <phoneticPr fontId="2" type="noConversion"/>
  </si>
  <si>
    <t>청라66호 완충녹지</t>
    <phoneticPr fontId="33" type="noConversion"/>
  </si>
  <si>
    <t xml:space="preserve">청라동 155-18번지 </t>
    <phoneticPr fontId="2" type="noConversion"/>
  </si>
  <si>
    <t>청라67호 완충녹지</t>
    <phoneticPr fontId="33" type="noConversion"/>
  </si>
  <si>
    <t>청라동 155-1, 155-3</t>
    <phoneticPr fontId="2" type="noConversion"/>
  </si>
  <si>
    <t>청라68호 완충녹지</t>
    <phoneticPr fontId="33" type="noConversion"/>
  </si>
  <si>
    <t>청라동 150-2번지</t>
    <phoneticPr fontId="2" type="noConversion"/>
  </si>
  <si>
    <t>청라69호 완충녹지</t>
    <phoneticPr fontId="33" type="noConversion"/>
  </si>
  <si>
    <t>청라70호 완충녹지</t>
    <phoneticPr fontId="33" type="noConversion"/>
  </si>
  <si>
    <t>청라동 155-8, 155-10</t>
    <phoneticPr fontId="2" type="noConversion"/>
  </si>
  <si>
    <t>청라71호 완충녹지</t>
    <phoneticPr fontId="33" type="noConversion"/>
  </si>
  <si>
    <t>청라동 155-11번지</t>
    <phoneticPr fontId="2" type="noConversion"/>
  </si>
  <si>
    <t>청라72호 완충녹지</t>
    <phoneticPr fontId="33" type="noConversion"/>
  </si>
  <si>
    <t>청라73호 완충녹지</t>
    <phoneticPr fontId="33" type="noConversion"/>
  </si>
  <si>
    <t>청라74호 완충녹지</t>
    <phoneticPr fontId="33" type="noConversion"/>
  </si>
  <si>
    <t>청라75호 완충녹지</t>
    <phoneticPr fontId="33" type="noConversion"/>
  </si>
  <si>
    <t>청라동 104-119, 104-209, 104-202, 104-194</t>
    <phoneticPr fontId="2" type="noConversion"/>
  </si>
  <si>
    <t>청라76호 완충녹지</t>
    <phoneticPr fontId="33" type="noConversion"/>
  </si>
  <si>
    <t>청라77호 완충녹지</t>
    <phoneticPr fontId="33" type="noConversion"/>
  </si>
  <si>
    <t>청라78호 완충녹지</t>
    <phoneticPr fontId="33" type="noConversion"/>
  </si>
  <si>
    <t>청라79호 완충녹지</t>
    <phoneticPr fontId="33" type="noConversion"/>
  </si>
  <si>
    <t>청라동 103-1, 103-8</t>
    <phoneticPr fontId="2" type="noConversion"/>
  </si>
  <si>
    <t>청라80호 완충녹지</t>
    <phoneticPr fontId="33" type="noConversion"/>
  </si>
  <si>
    <t>청라81호 완충녹지</t>
    <phoneticPr fontId="33" type="noConversion"/>
  </si>
  <si>
    <t>청라82호 완충녹지</t>
    <phoneticPr fontId="33" type="noConversion"/>
  </si>
  <si>
    <t>청라83호 완충녹지</t>
    <phoneticPr fontId="33" type="noConversion"/>
  </si>
  <si>
    <t>청라동 105-140, 105-142</t>
    <phoneticPr fontId="2" type="noConversion"/>
  </si>
  <si>
    <t>청라84호 완충녹지</t>
    <phoneticPr fontId="33" type="noConversion"/>
  </si>
  <si>
    <t>청라85호 완충녹지</t>
    <phoneticPr fontId="33" type="noConversion"/>
  </si>
  <si>
    <t>청라86호 완충녹지</t>
    <phoneticPr fontId="33" type="noConversion"/>
  </si>
  <si>
    <t>청라87호 완충녹지</t>
    <phoneticPr fontId="33" type="noConversion"/>
  </si>
  <si>
    <t>청라88호 완충녹지</t>
    <phoneticPr fontId="33" type="noConversion"/>
  </si>
  <si>
    <t>청라89호 완충녹지</t>
    <phoneticPr fontId="33" type="noConversion"/>
  </si>
  <si>
    <t>청라90호 완충녹지</t>
    <phoneticPr fontId="33" type="noConversion"/>
  </si>
  <si>
    <t>청라91호 완충녹지</t>
    <phoneticPr fontId="33" type="noConversion"/>
  </si>
  <si>
    <t>청라92호 완충녹지</t>
    <phoneticPr fontId="33" type="noConversion"/>
  </si>
  <si>
    <t>청라93호 완충녹지</t>
    <phoneticPr fontId="33" type="noConversion"/>
  </si>
  <si>
    <t>청라94호 완충녹지</t>
    <phoneticPr fontId="33" type="noConversion"/>
  </si>
  <si>
    <t>청라95호 완충녹지</t>
    <phoneticPr fontId="33" type="noConversion"/>
  </si>
  <si>
    <t>청라96호 완충녹지</t>
    <phoneticPr fontId="33" type="noConversion"/>
  </si>
  <si>
    <t>청라동 202-1, 202-6</t>
    <phoneticPr fontId="2" type="noConversion"/>
  </si>
  <si>
    <t>청라97호 완충녹지</t>
    <phoneticPr fontId="33" type="noConversion"/>
  </si>
  <si>
    <t>청라동 207-1번지 일원</t>
    <phoneticPr fontId="2" type="noConversion"/>
  </si>
  <si>
    <t xml:space="preserve"> 청라98호 완충녹지</t>
    <phoneticPr fontId="33" type="noConversion"/>
  </si>
  <si>
    <t>청라동 201-11번지 일원</t>
    <phoneticPr fontId="2" type="noConversion"/>
  </si>
  <si>
    <t>청라99호 완충녹지</t>
    <phoneticPr fontId="33" type="noConversion"/>
  </si>
  <si>
    <t>청라110호 완충녹지</t>
    <phoneticPr fontId="33" type="noConversion"/>
  </si>
  <si>
    <t>청라111호 완충녹지</t>
    <phoneticPr fontId="33" type="noConversion"/>
  </si>
  <si>
    <t>청라115호 완충녹지</t>
    <phoneticPr fontId="33" type="noConversion"/>
  </si>
  <si>
    <t>청라동 200-5번지 일원</t>
    <phoneticPr fontId="2" type="noConversion"/>
  </si>
  <si>
    <t>청라116호 완충녹지</t>
    <phoneticPr fontId="33" type="noConversion"/>
  </si>
  <si>
    <t>청라동 196-1번지 일원</t>
    <phoneticPr fontId="2" type="noConversion"/>
  </si>
  <si>
    <t>청라117호 완충녹지</t>
    <phoneticPr fontId="33" type="noConversion"/>
  </si>
  <si>
    <t>청라동 201-2번지 일원</t>
    <phoneticPr fontId="2" type="noConversion"/>
  </si>
  <si>
    <t>청라118호 완충녹지</t>
    <phoneticPr fontId="33" type="noConversion"/>
  </si>
  <si>
    <t>청라동 202-10번지 일원</t>
    <phoneticPr fontId="2" type="noConversion"/>
  </si>
  <si>
    <t>청라119호 완충녹지</t>
    <phoneticPr fontId="33" type="noConversion"/>
  </si>
  <si>
    <t>청라120호 완충녹지</t>
    <phoneticPr fontId="33" type="noConversion"/>
  </si>
  <si>
    <t>청라동 104-194, 104-202</t>
    <phoneticPr fontId="2" type="noConversion"/>
  </si>
  <si>
    <t>청라121호 완충녹지</t>
    <phoneticPr fontId="33" type="noConversion"/>
  </si>
  <si>
    <t>청라122호 완충녹지</t>
    <phoneticPr fontId="33" type="noConversion"/>
  </si>
  <si>
    <t>청라123호 완충녹지</t>
    <phoneticPr fontId="33" type="noConversion"/>
  </si>
  <si>
    <t>청라124호 완충녹지</t>
    <phoneticPr fontId="33" type="noConversion"/>
  </si>
  <si>
    <t>청라동 201-4번지 일원</t>
    <phoneticPr fontId="2" type="noConversion"/>
  </si>
  <si>
    <t>청라127호 완충녹지</t>
    <phoneticPr fontId="33" type="noConversion"/>
  </si>
  <si>
    <t>청라동 7-13, 7-25, 7-11</t>
    <phoneticPr fontId="2" type="noConversion"/>
  </si>
  <si>
    <t xml:space="preserve"> 청라136호 완충녹지</t>
    <phoneticPr fontId="33" type="noConversion"/>
  </si>
  <si>
    <t>청라동 201-10, 201-7</t>
    <phoneticPr fontId="2" type="noConversion"/>
  </si>
  <si>
    <t xml:space="preserve"> 청라137호 완충녹지</t>
    <phoneticPr fontId="33" type="noConversion"/>
  </si>
  <si>
    <t>청라동 200-1번지 일원</t>
    <phoneticPr fontId="2" type="noConversion"/>
  </si>
  <si>
    <t>청라138호 완충녹지</t>
    <phoneticPr fontId="33" type="noConversion"/>
  </si>
  <si>
    <t>청라동 198-2번지 일원</t>
    <phoneticPr fontId="2" type="noConversion"/>
  </si>
  <si>
    <t xml:space="preserve"> 청라139호 완충녹지</t>
    <phoneticPr fontId="33" type="noConversion"/>
  </si>
  <si>
    <t>청라동 199-1번지 일원</t>
    <phoneticPr fontId="2" type="noConversion"/>
  </si>
  <si>
    <t xml:space="preserve"> 청라143호 완충녹지</t>
    <phoneticPr fontId="33" type="noConversion"/>
  </si>
  <si>
    <t>청라동 196-4번지 일원</t>
    <phoneticPr fontId="2" type="noConversion"/>
  </si>
  <si>
    <t xml:space="preserve"> 청라1호 경관녹지</t>
    <phoneticPr fontId="33" type="noConversion"/>
  </si>
  <si>
    <t>청라동 4-42번지 일원</t>
    <phoneticPr fontId="2" type="noConversion"/>
  </si>
  <si>
    <t xml:space="preserve"> 청라3호 경관녹지</t>
    <phoneticPr fontId="33" type="noConversion"/>
  </si>
  <si>
    <t>청라동 5-4번지 일원</t>
    <phoneticPr fontId="2" type="noConversion"/>
  </si>
  <si>
    <t>청라5호 경관녹지</t>
    <phoneticPr fontId="33" type="noConversion"/>
  </si>
  <si>
    <t>청라 6호 경관녹지</t>
    <phoneticPr fontId="33" type="noConversion"/>
  </si>
  <si>
    <t>청라 7호 경관녹지</t>
    <phoneticPr fontId="33" type="noConversion"/>
  </si>
  <si>
    <t>청라 8호 경관녹지</t>
    <phoneticPr fontId="33" type="noConversion"/>
  </si>
  <si>
    <t>청라 9호 경관녹지</t>
    <phoneticPr fontId="33" type="noConversion"/>
  </si>
  <si>
    <t>청라 10호 경관녹지</t>
    <phoneticPr fontId="33" type="noConversion"/>
  </si>
  <si>
    <t>청라 14호 경관녹지</t>
    <phoneticPr fontId="33" type="noConversion"/>
  </si>
  <si>
    <t>청라 15호 경관녹지</t>
    <phoneticPr fontId="33" type="noConversion"/>
  </si>
  <si>
    <t>청라 16호 경관녹지</t>
    <phoneticPr fontId="33" type="noConversion"/>
  </si>
  <si>
    <t xml:space="preserve"> 청라25호 경관녹지</t>
    <phoneticPr fontId="33" type="noConversion"/>
  </si>
  <si>
    <t>청라동 198-5번지 일원</t>
    <phoneticPr fontId="2" type="noConversion"/>
  </si>
  <si>
    <t xml:space="preserve"> 청라26호 경관녹지</t>
    <phoneticPr fontId="33" type="noConversion"/>
  </si>
  <si>
    <t>청라동 198-4번지 일원</t>
    <phoneticPr fontId="2" type="noConversion"/>
  </si>
  <si>
    <t xml:space="preserve"> 청라27호 경관녹지</t>
    <phoneticPr fontId="33" type="noConversion"/>
  </si>
  <si>
    <t>청라동 198-3번지 일원</t>
    <phoneticPr fontId="2" type="noConversion"/>
  </si>
  <si>
    <t xml:space="preserve"> 청라29호 경관녹지</t>
    <phoneticPr fontId="33" type="noConversion"/>
  </si>
  <si>
    <t>청라동 195-8번지 일원</t>
    <phoneticPr fontId="2" type="noConversion"/>
  </si>
  <si>
    <t xml:space="preserve"> 청라30호 경관녹지</t>
    <phoneticPr fontId="33" type="noConversion"/>
  </si>
  <si>
    <t>청라동 195-7번지 일원</t>
    <phoneticPr fontId="2" type="noConversion"/>
  </si>
  <si>
    <t xml:space="preserve"> 청라31호 경관녹지</t>
    <phoneticPr fontId="33" type="noConversion"/>
  </si>
  <si>
    <t>청라동 195-6, 195-9번지 일원</t>
    <phoneticPr fontId="2" type="noConversion"/>
  </si>
  <si>
    <t xml:space="preserve"> 청라33호 경관녹지</t>
    <phoneticPr fontId="33" type="noConversion"/>
  </si>
  <si>
    <t>청라동 101-2번지 일원</t>
    <phoneticPr fontId="2" type="noConversion"/>
  </si>
  <si>
    <t>청라34호 경관녹지</t>
    <phoneticPr fontId="33" type="noConversion"/>
  </si>
  <si>
    <t>청라동 101-1번지 일원</t>
    <phoneticPr fontId="2" type="noConversion"/>
  </si>
  <si>
    <t xml:space="preserve"> 청라35호 경관녹지</t>
    <phoneticPr fontId="33" type="noConversion"/>
  </si>
  <si>
    <t>청라동 12-9번지 일원</t>
    <phoneticPr fontId="2" type="noConversion"/>
  </si>
  <si>
    <t xml:space="preserve"> 청라36호 경관녹지</t>
    <phoneticPr fontId="33" type="noConversion"/>
  </si>
  <si>
    <t>청라동 5-8번지 일원</t>
    <phoneticPr fontId="2" type="noConversion"/>
  </si>
  <si>
    <t xml:space="preserve"> 청라46호 경관녹지</t>
    <phoneticPr fontId="33" type="noConversion"/>
  </si>
  <si>
    <t>청라동 5-6번지 일원</t>
    <phoneticPr fontId="2" type="noConversion"/>
  </si>
  <si>
    <t xml:space="preserve"> 청라47호 경관녹지</t>
    <phoneticPr fontId="33" type="noConversion"/>
  </si>
  <si>
    <t>청라동 101-5번지 일원</t>
    <phoneticPr fontId="2" type="noConversion"/>
  </si>
  <si>
    <t xml:space="preserve"> 청라48호 경관녹지</t>
    <phoneticPr fontId="33" type="noConversion"/>
  </si>
  <si>
    <t>청라동 101-9번지 일원</t>
    <phoneticPr fontId="2" type="noConversion"/>
  </si>
  <si>
    <t>청라49호 경관녹지</t>
    <phoneticPr fontId="33" type="noConversion"/>
  </si>
  <si>
    <t>청라50호 경관녹지</t>
    <phoneticPr fontId="33" type="noConversion"/>
  </si>
  <si>
    <t>청라 51호 경관녹지</t>
    <phoneticPr fontId="33" type="noConversion"/>
  </si>
  <si>
    <t>청라동 173-8, 173-9</t>
    <phoneticPr fontId="2" type="noConversion"/>
  </si>
  <si>
    <t xml:space="preserve"> 청라61호 경관녹지</t>
    <phoneticPr fontId="33" type="noConversion"/>
  </si>
  <si>
    <t>청라동 12-15번지 일원</t>
    <phoneticPr fontId="2" type="noConversion"/>
  </si>
  <si>
    <t>청라66호 경관녹지</t>
    <phoneticPr fontId="33" type="noConversion"/>
  </si>
  <si>
    <t xml:space="preserve"> 청라67호 경관녹지</t>
    <phoneticPr fontId="33" type="noConversion"/>
  </si>
  <si>
    <t>청라동 4-5, 4-21</t>
    <phoneticPr fontId="2" type="noConversion"/>
  </si>
  <si>
    <t>청라 72호 경관녹지</t>
    <phoneticPr fontId="33" type="noConversion"/>
  </si>
  <si>
    <r>
      <t>청라동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9"/>
        <scheme val="minor"/>
      </rPr>
      <t>2</t>
    </r>
    <r>
      <rPr>
        <sz val="10"/>
        <color theme="1"/>
        <rFont val="맑은 고딕"/>
        <family val="3"/>
        <charset val="129"/>
        <scheme val="minor"/>
      </rPr>
      <t>02-14</t>
    </r>
    <r>
      <rPr>
        <sz val="10"/>
        <rFont val="맑은 고딕"/>
        <family val="3"/>
        <charset val="129"/>
        <scheme val="minor"/>
      </rPr>
      <t>번지 일원</t>
    </r>
    <phoneticPr fontId="2" type="noConversion"/>
  </si>
  <si>
    <t xml:space="preserve"> 청라73호 경관녹지</t>
    <phoneticPr fontId="33" type="noConversion"/>
  </si>
  <si>
    <t>청라동 208-13번지 일원</t>
    <phoneticPr fontId="2" type="noConversion"/>
  </si>
  <si>
    <t xml:space="preserve">  청라1호 연결녹지</t>
    <phoneticPr fontId="33" type="noConversion"/>
  </si>
  <si>
    <t>청라동 12-14번지 일원</t>
    <phoneticPr fontId="2" type="noConversion"/>
  </si>
  <si>
    <t xml:space="preserve">  8호 연결녹지</t>
    <phoneticPr fontId="33" type="noConversion"/>
  </si>
  <si>
    <t>청라동 199-5번지 일원</t>
    <phoneticPr fontId="2" type="noConversion"/>
  </si>
  <si>
    <t xml:space="preserve">  9호 연결녹지</t>
    <phoneticPr fontId="33" type="noConversion"/>
  </si>
  <si>
    <t>청라동 200-3번지 일원</t>
    <phoneticPr fontId="2" type="noConversion"/>
  </si>
  <si>
    <t xml:space="preserve"> 10호 연결녹지</t>
    <phoneticPr fontId="33" type="noConversion"/>
  </si>
  <si>
    <t>청라동 199-3번지 일원</t>
    <phoneticPr fontId="2" type="noConversion"/>
  </si>
  <si>
    <t>청라산업단지</t>
    <phoneticPr fontId="2" type="noConversion"/>
  </si>
  <si>
    <t>청라동 11-25 일원</t>
    <phoneticPr fontId="2" type="noConversion"/>
  </si>
  <si>
    <t>청라동 11-33 일원</t>
    <phoneticPr fontId="2" type="noConversion"/>
  </si>
  <si>
    <t>청라동 11-38 일원</t>
    <phoneticPr fontId="2" type="noConversion"/>
  </si>
  <si>
    <t>청라동 11-30 일원</t>
    <phoneticPr fontId="2" type="noConversion"/>
  </si>
  <si>
    <t>청라동 11-27 일원</t>
    <phoneticPr fontId="2" type="noConversion"/>
  </si>
  <si>
    <t>서해구 조성 녹지 현황</t>
    <phoneticPr fontId="2" type="noConversion"/>
  </si>
  <si>
    <t>서해구 공원 조성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</si>
</sst>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.0_ "/>
    <numFmt numFmtId="177" formatCode="_-* #,##0.0_-;\-* #,##0.0_-;_-* &quot;-&quot;?_-;_-@_-"/>
    <numFmt numFmtId="178" formatCode="#,##0.0_);[Red]\(#,##0.0\)"/>
    <numFmt numFmtId="179" formatCode="_-* #,##0.0_-;\-* #,##0.0_-;_-* &quot;-&quot;_-;_-@_-"/>
    <numFmt numFmtId="180" formatCode="_ * #,##0_ ;_ * \-#,##0_ ;_ * &quot;-&quot;_ ;_ @_ "/>
    <numFmt numFmtId="181" formatCode="_ * #,##0.00_ ;_ * \-#,##0.00_ ;_ * &quot;-&quot;??_ ;_ @_ "/>
    <numFmt numFmtId="182" formatCode="#.##"/>
    <numFmt numFmtId="183" formatCode="#,##0.000;[Red]&quot;-&quot;#,##0.000"/>
    <numFmt numFmtId="184" formatCode="#&quot;개&quot;&quot;소&quot;"/>
    <numFmt numFmtId="185" formatCode="mm&quot;월&quot;\ dd&quot;일&quot;"/>
    <numFmt numFmtId="186" formatCode="#,###&quot;개소&quot;"/>
  </numFmts>
  <fonts count="4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vertAlign val="superscript"/>
      <sz val="12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Arial"/>
      <family val="2"/>
    </font>
    <font>
      <sz val="12"/>
      <name val="굴림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u/>
      <sz val="12"/>
      <color indexed="12"/>
      <name val="Tms Rmn"/>
      <family val="1"/>
    </font>
    <font>
      <sz val="8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20"/>
      <name val="HY견고딕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궁서"/>
      <family val="1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5"/>
      </bottom>
      <diagonal/>
    </border>
  </borders>
  <cellStyleXfs count="151">
    <xf numFmtId="0" fontId="0" fillId="0" borderId="0">
      <alignment vertical="center"/>
    </xf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0" fontId="18" fillId="0" borderId="0"/>
    <xf numFmtId="0" fontId="15" fillId="0" borderId="0"/>
    <xf numFmtId="38" fontId="20" fillId="2" borderId="0" applyNumberFormat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10" fontId="20" fillId="3" borderId="3" applyNumberFormat="0" applyBorder="0" applyAlignment="0" applyProtection="0"/>
    <xf numFmtId="0" fontId="16" fillId="0" borderId="0"/>
    <xf numFmtId="10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5" fillId="0" borderId="0"/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1" fillId="0" borderId="0"/>
    <xf numFmtId="0" fontId="34" fillId="0" borderId="0">
      <alignment vertical="center"/>
    </xf>
    <xf numFmtId="0" fontId="34" fillId="0" borderId="0">
      <alignment vertical="center"/>
    </xf>
    <xf numFmtId="0" fontId="1" fillId="0" borderId="0"/>
    <xf numFmtId="0" fontId="34" fillId="0" borderId="0">
      <alignment vertical="center"/>
    </xf>
    <xf numFmtId="0" fontId="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/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4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/>
    <xf numFmtId="0" fontId="1" fillId="0" borderId="0"/>
    <xf numFmtId="0" fontId="1" fillId="0" borderId="0"/>
    <xf numFmtId="0" fontId="3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" fillId="0" borderId="0"/>
    <xf numFmtId="0" fontId="34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</cellStyleXfs>
  <cellXfs count="29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10" fontId="0" fillId="0" borderId="4" xfId="0" applyNumberFormat="1" applyBorder="1">
      <alignment vertical="center"/>
    </xf>
    <xf numFmtId="0" fontId="0" fillId="0" borderId="5" xfId="0" applyBorder="1">
      <alignment vertical="center"/>
    </xf>
    <xf numFmtId="41" fontId="0" fillId="0" borderId="4" xfId="12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0" fontId="0" fillId="0" borderId="6" xfId="0" applyNumberFormat="1" applyBorder="1">
      <alignment vertical="center"/>
    </xf>
    <xf numFmtId="41" fontId="0" fillId="0" borderId="6" xfId="12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0" fontId="0" fillId="0" borderId="8" xfId="0" applyNumberFormat="1" applyBorder="1">
      <alignment vertical="center"/>
    </xf>
    <xf numFmtId="41" fontId="0" fillId="0" borderId="8" xfId="12" applyFon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76" fontId="4" fillId="0" borderId="22" xfId="0" applyNumberFormat="1" applyFont="1" applyBorder="1">
      <alignment vertical="center"/>
    </xf>
    <xf numFmtId="10" fontId="4" fillId="0" borderId="20" xfId="0" applyNumberFormat="1" applyFont="1" applyBorder="1">
      <alignment vertical="center"/>
    </xf>
    <xf numFmtId="176" fontId="4" fillId="0" borderId="20" xfId="0" applyNumberFormat="1" applyFont="1" applyBorder="1">
      <alignment vertical="center"/>
    </xf>
    <xf numFmtId="0" fontId="4" fillId="0" borderId="23" xfId="0" applyFont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4" fontId="11" fillId="0" borderId="3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3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4" fontId="11" fillId="0" borderId="36" xfId="0" applyNumberFormat="1" applyFont="1" applyBorder="1" applyAlignment="1">
      <alignment horizontal="center" vertical="center" wrapText="1"/>
    </xf>
    <xf numFmtId="0" fontId="7" fillId="0" borderId="36" xfId="0" applyFont="1" applyBorder="1">
      <alignment vertical="center"/>
    </xf>
    <xf numFmtId="0" fontId="7" fillId="0" borderId="36" xfId="0" applyFont="1" applyBorder="1" applyAlignment="1">
      <alignment horizontal="center" vertical="center"/>
    </xf>
    <xf numFmtId="185" fontId="7" fillId="0" borderId="0" xfId="0" quotePrefix="1" applyNumberFormat="1" applyFont="1">
      <alignment vertical="center"/>
    </xf>
    <xf numFmtId="0" fontId="4" fillId="0" borderId="3" xfId="0" applyFont="1" applyBorder="1" applyAlignment="1">
      <alignment horizontal="center" vertical="center"/>
    </xf>
    <xf numFmtId="177" fontId="7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179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79" fontId="0" fillId="0" borderId="3" xfId="12" applyNumberFormat="1" applyFont="1" applyBorder="1" applyAlignment="1">
      <alignment horizontal="center" vertical="center"/>
    </xf>
    <xf numFmtId="179" fontId="4" fillId="0" borderId="3" xfId="0" applyNumberFormat="1" applyFont="1" applyBorder="1" applyAlignment="1">
      <alignment horizontal="center" vertical="center"/>
    </xf>
    <xf numFmtId="10" fontId="4" fillId="0" borderId="3" xfId="0" applyNumberFormat="1" applyFont="1" applyBorder="1" applyAlignment="1">
      <alignment horizontal="center" vertical="center"/>
    </xf>
    <xf numFmtId="41" fontId="0" fillId="0" borderId="3" xfId="12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186" fontId="29" fillId="0" borderId="3" xfId="0" applyNumberFormat="1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 wrapText="1"/>
    </xf>
    <xf numFmtId="0" fontId="7" fillId="4" borderId="0" xfId="0" applyFont="1" applyFill="1">
      <alignment vertical="center"/>
    </xf>
    <xf numFmtId="178" fontId="28" fillId="0" borderId="3" xfId="127" applyNumberFormat="1" applyFont="1" applyFill="1" applyBorder="1" applyAlignment="1" applyProtection="1">
      <alignment horizontal="center" vertical="center"/>
      <protection locked="0"/>
    </xf>
    <xf numFmtId="178" fontId="28" fillId="0" borderId="3" xfId="129" applyNumberFormat="1" applyFont="1" applyFill="1" applyBorder="1" applyAlignment="1" applyProtection="1">
      <alignment horizontal="center" vertical="center"/>
      <protection locked="0"/>
    </xf>
    <xf numFmtId="178" fontId="28" fillId="0" borderId="37" xfId="127" applyNumberFormat="1" applyFont="1" applyFill="1" applyBorder="1" applyAlignment="1" applyProtection="1">
      <alignment horizontal="center" vertical="center" wrapText="1"/>
      <protection locked="0"/>
    </xf>
    <xf numFmtId="178" fontId="28" fillId="0" borderId="37" xfId="129" applyNumberFormat="1" applyFont="1" applyFill="1" applyBorder="1" applyAlignment="1" applyProtection="1">
      <alignment horizontal="center" vertical="center" wrapText="1"/>
      <protection locked="0"/>
    </xf>
    <xf numFmtId="178" fontId="28" fillId="0" borderId="3" xfId="130" applyNumberFormat="1" applyFont="1" applyFill="1" applyBorder="1" applyAlignment="1" applyProtection="1">
      <alignment horizontal="center" vertical="center" wrapText="1"/>
      <protection locked="0"/>
    </xf>
    <xf numFmtId="178" fontId="28" fillId="0" borderId="3" xfId="127" applyNumberFormat="1" applyFont="1" applyFill="1" applyBorder="1" applyAlignment="1" applyProtection="1">
      <alignment horizontal="center" vertical="center" wrapText="1"/>
      <protection locked="0"/>
    </xf>
    <xf numFmtId="178" fontId="28" fillId="0" borderId="3" xfId="129" applyNumberFormat="1" applyFont="1" applyFill="1" applyBorder="1" applyAlignment="1" applyProtection="1">
      <alignment horizontal="center" vertical="center" wrapText="1"/>
      <protection locked="0"/>
    </xf>
    <xf numFmtId="178" fontId="28" fillId="0" borderId="37" xfId="129" applyNumberFormat="1" applyFont="1" applyFill="1" applyBorder="1" applyAlignment="1" applyProtection="1">
      <alignment horizontal="center" vertical="center"/>
      <protection locked="0"/>
    </xf>
    <xf numFmtId="178" fontId="28" fillId="0" borderId="3" xfId="130" applyNumberFormat="1" applyFont="1" applyFill="1" applyBorder="1" applyAlignment="1" applyProtection="1">
      <alignment horizontal="center" vertical="center"/>
      <protection locked="0"/>
    </xf>
    <xf numFmtId="178" fontId="28" fillId="0" borderId="37" xfId="130" applyNumberFormat="1" applyFont="1" applyFill="1" applyBorder="1" applyAlignment="1" applyProtection="1">
      <alignment horizontal="center" vertical="center"/>
      <protection locked="0"/>
    </xf>
    <xf numFmtId="178" fontId="28" fillId="0" borderId="38" xfId="130" applyNumberFormat="1" applyFont="1" applyFill="1" applyBorder="1" applyAlignment="1" applyProtection="1">
      <alignment horizontal="center" vertical="center"/>
      <protection locked="0"/>
    </xf>
    <xf numFmtId="0" fontId="28" fillId="0" borderId="3" xfId="138" applyFont="1" applyFill="1" applyBorder="1" applyAlignment="1">
      <alignment horizontal="center" vertical="center" wrapText="1"/>
    </xf>
    <xf numFmtId="0" fontId="28" fillId="0" borderId="3" xfId="139" applyFont="1" applyFill="1" applyBorder="1" applyAlignment="1">
      <alignment horizontal="center" vertical="center" wrapText="1"/>
    </xf>
    <xf numFmtId="0" fontId="0" fillId="5" borderId="3" xfId="139" applyFont="1" applyFill="1" applyBorder="1" applyAlignment="1">
      <alignment horizontal="center" vertical="center" wrapText="1"/>
    </xf>
    <xf numFmtId="178" fontId="30" fillId="0" borderId="3" xfId="111" applyNumberFormat="1" applyFont="1" applyFill="1" applyBorder="1" applyAlignment="1" applyProtection="1">
      <alignment horizontal="center" vertical="center" wrapText="1"/>
      <protection locked="0"/>
    </xf>
    <xf numFmtId="178" fontId="30" fillId="0" borderId="3" xfId="113" applyNumberFormat="1" applyFont="1" applyFill="1" applyBorder="1" applyAlignment="1" applyProtection="1">
      <alignment horizontal="center" vertical="center"/>
      <protection locked="0"/>
    </xf>
    <xf numFmtId="178" fontId="30" fillId="0" borderId="3" xfId="119" applyNumberFormat="1" applyFont="1" applyFill="1" applyBorder="1" applyAlignment="1" applyProtection="1">
      <alignment horizontal="center" vertical="center" wrapText="1"/>
      <protection locked="0"/>
    </xf>
    <xf numFmtId="178" fontId="30" fillId="0" borderId="3" xfId="118" applyNumberFormat="1" applyFont="1" applyFill="1" applyBorder="1" applyAlignment="1" applyProtection="1">
      <alignment horizontal="center" vertical="center"/>
      <protection locked="0"/>
    </xf>
    <xf numFmtId="178" fontId="30" fillId="0" borderId="37" xfId="118" applyNumberFormat="1" applyFont="1" applyFill="1" applyBorder="1" applyAlignment="1" applyProtection="1">
      <alignment horizontal="center" vertical="center"/>
      <protection locked="0"/>
    </xf>
    <xf numFmtId="178" fontId="30" fillId="0" borderId="3" xfId="120" applyNumberFormat="1" applyFont="1" applyFill="1" applyBorder="1" applyAlignment="1" applyProtection="1">
      <alignment horizontal="center" vertical="center"/>
      <protection locked="0"/>
    </xf>
    <xf numFmtId="178" fontId="30" fillId="0" borderId="3" xfId="98" applyNumberFormat="1" applyFont="1" applyFill="1" applyBorder="1" applyAlignment="1" applyProtection="1">
      <alignment horizontal="center" vertical="center" wrapText="1"/>
      <protection locked="0"/>
    </xf>
    <xf numFmtId="178" fontId="30" fillId="0" borderId="3" xfId="104" applyNumberFormat="1" applyFont="1" applyFill="1" applyBorder="1" applyAlignment="1" applyProtection="1">
      <alignment horizontal="center" vertical="center"/>
      <protection locked="0"/>
    </xf>
    <xf numFmtId="179" fontId="28" fillId="0" borderId="3" xfId="12" applyNumberFormat="1" applyFont="1" applyFill="1" applyBorder="1" applyAlignment="1" applyProtection="1">
      <alignment horizontal="right" vertical="center"/>
      <protection locked="0"/>
    </xf>
    <xf numFmtId="179" fontId="28" fillId="0" borderId="3" xfId="12" applyNumberFormat="1" applyFont="1" applyFill="1" applyBorder="1" applyAlignment="1">
      <alignment horizontal="right" vertical="center"/>
    </xf>
    <xf numFmtId="179" fontId="28" fillId="0" borderId="37" xfId="12" applyNumberFormat="1" applyFont="1" applyFill="1" applyBorder="1" applyAlignment="1">
      <alignment horizontal="right" vertical="center"/>
    </xf>
    <xf numFmtId="179" fontId="28" fillId="0" borderId="37" xfId="12" applyNumberFormat="1" applyFont="1" applyFill="1" applyBorder="1" applyAlignment="1" applyProtection="1">
      <alignment horizontal="right" vertical="center"/>
      <protection locked="0"/>
    </xf>
    <xf numFmtId="179" fontId="28" fillId="0" borderId="38" xfId="12" applyNumberFormat="1" applyFont="1" applyFill="1" applyBorder="1" applyAlignment="1" applyProtection="1">
      <alignment horizontal="right" vertical="center"/>
      <protection locked="0"/>
    </xf>
    <xf numFmtId="179" fontId="28" fillId="0" borderId="3" xfId="12" applyNumberFormat="1" applyFont="1" applyFill="1" applyBorder="1" applyAlignment="1">
      <alignment vertical="center"/>
    </xf>
    <xf numFmtId="179" fontId="30" fillId="0" borderId="3" xfId="12" applyNumberFormat="1" applyFont="1" applyFill="1" applyBorder="1" applyAlignment="1">
      <alignment horizontal="right" vertical="center"/>
    </xf>
    <xf numFmtId="179" fontId="30" fillId="0" borderId="37" xfId="12" applyNumberFormat="1" applyFont="1" applyFill="1" applyBorder="1" applyAlignment="1">
      <alignment horizontal="right" vertical="center"/>
    </xf>
    <xf numFmtId="179" fontId="29" fillId="0" borderId="3" xfId="12" applyNumberFormat="1" applyFont="1" applyBorder="1" applyAlignment="1">
      <alignment horizontal="right" vertical="center"/>
    </xf>
    <xf numFmtId="41" fontId="4" fillId="0" borderId="3" xfId="12" applyFont="1" applyBorder="1" applyAlignment="1">
      <alignment horizontal="center" vertical="center"/>
    </xf>
    <xf numFmtId="186" fontId="36" fillId="0" borderId="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179" fontId="28" fillId="0" borderId="3" xfId="12" applyNumberFormat="1" applyFont="1" applyBorder="1" applyAlignment="1">
      <alignment horizontal="right" vertical="center"/>
    </xf>
    <xf numFmtId="185" fontId="7" fillId="0" borderId="0" xfId="0" quotePrefix="1" applyNumberFormat="1" applyFont="1" applyAlignment="1">
      <alignment horizontal="left" vertical="center"/>
    </xf>
    <xf numFmtId="0" fontId="0" fillId="6" borderId="0" xfId="0" applyFill="1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0" fontId="0" fillId="0" borderId="0" xfId="0" applyAlignment="1">
      <alignment horizontal="left" vertical="center" shrinkToFit="1"/>
    </xf>
    <xf numFmtId="4" fontId="0" fillId="6" borderId="0" xfId="0" applyNumberForma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3" fontId="0" fillId="6" borderId="0" xfId="0" applyNumberFormat="1" applyFill="1" applyAlignment="1">
      <alignment horizontal="left" vertical="center"/>
    </xf>
    <xf numFmtId="0" fontId="0" fillId="6" borderId="0" xfId="0" quotePrefix="1" applyFill="1" applyAlignment="1">
      <alignment horizontal="left" vertical="center"/>
    </xf>
    <xf numFmtId="0" fontId="37" fillId="0" borderId="3" xfId="0" applyFont="1" applyBorder="1" applyAlignment="1">
      <alignment horizontal="center" vertical="center"/>
    </xf>
    <xf numFmtId="177" fontId="37" fillId="0" borderId="3" xfId="0" applyNumberFormat="1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43" fontId="0" fillId="0" borderId="0" xfId="0" applyNumberFormat="1">
      <alignment vertical="center"/>
    </xf>
    <xf numFmtId="0" fontId="0" fillId="7" borderId="0" xfId="0" applyFill="1">
      <alignment vertical="center"/>
    </xf>
    <xf numFmtId="0" fontId="0" fillId="7" borderId="0" xfId="0" applyFill="1" applyBorder="1" applyAlignment="1">
      <alignment horizontal="left" vertical="center"/>
    </xf>
    <xf numFmtId="176" fontId="0" fillId="7" borderId="0" xfId="0" applyNumberFormat="1" applyFill="1">
      <alignment vertical="center"/>
    </xf>
    <xf numFmtId="0" fontId="31" fillId="7" borderId="42" xfId="0" applyFont="1" applyFill="1" applyBorder="1" applyAlignment="1">
      <alignment horizontal="center" vertical="center" shrinkToFit="1"/>
    </xf>
    <xf numFmtId="0" fontId="31" fillId="7" borderId="3" xfId="0" applyFont="1" applyFill="1" applyBorder="1" applyAlignment="1">
      <alignment horizontal="center" vertical="center" shrinkToFit="1"/>
    </xf>
    <xf numFmtId="0" fontId="37" fillId="7" borderId="3" xfId="0" applyFont="1" applyFill="1" applyBorder="1" applyAlignment="1">
      <alignment horizontal="center" vertical="center"/>
    </xf>
    <xf numFmtId="0" fontId="28" fillId="7" borderId="40" xfId="0" applyFont="1" applyFill="1" applyBorder="1" applyAlignment="1">
      <alignment horizontal="center" vertical="center" shrinkToFit="1"/>
    </xf>
    <xf numFmtId="0" fontId="28" fillId="7" borderId="3" xfId="0" applyFont="1" applyFill="1" applyBorder="1" applyAlignment="1">
      <alignment vertical="center" shrinkToFit="1"/>
    </xf>
    <xf numFmtId="0" fontId="28" fillId="7" borderId="3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 shrinkToFit="1"/>
    </xf>
    <xf numFmtId="0" fontId="28" fillId="7" borderId="36" xfId="0" applyFont="1" applyFill="1" applyBorder="1" applyAlignment="1">
      <alignment horizontal="left" vertical="center" shrinkToFit="1"/>
    </xf>
    <xf numFmtId="177" fontId="28" fillId="7" borderId="3" xfId="12" applyNumberFormat="1" applyFont="1" applyFill="1" applyBorder="1" applyAlignment="1">
      <alignment horizontal="center" vertical="center" shrinkToFit="1"/>
    </xf>
    <xf numFmtId="0" fontId="28" fillId="7" borderId="41" xfId="0" applyFont="1" applyFill="1" applyBorder="1" applyAlignment="1">
      <alignment horizontal="center" vertical="center" shrinkToFit="1"/>
    </xf>
    <xf numFmtId="0" fontId="28" fillId="7" borderId="43" xfId="0" applyFont="1" applyFill="1" applyBorder="1" applyAlignment="1">
      <alignment horizontal="left" vertical="center" shrinkToFit="1"/>
    </xf>
    <xf numFmtId="0" fontId="28" fillId="7" borderId="37" xfId="0" applyFont="1" applyFill="1" applyBorder="1" applyAlignment="1">
      <alignment vertical="center" shrinkToFit="1"/>
    </xf>
    <xf numFmtId="177" fontId="28" fillId="7" borderId="37" xfId="12" applyNumberFormat="1" applyFont="1" applyFill="1" applyBorder="1" applyAlignment="1">
      <alignment horizontal="center" vertical="center" shrinkToFit="1"/>
    </xf>
    <xf numFmtId="0" fontId="28" fillId="7" borderId="37" xfId="0" applyFont="1" applyFill="1" applyBorder="1" applyAlignment="1">
      <alignment horizontal="center" vertical="center" shrinkToFit="1"/>
    </xf>
    <xf numFmtId="41" fontId="37" fillId="7" borderId="3" xfId="12" applyFont="1" applyFill="1" applyBorder="1" applyAlignment="1">
      <alignment horizontal="center" vertical="center"/>
    </xf>
    <xf numFmtId="0" fontId="29" fillId="7" borderId="40" xfId="0" applyFont="1" applyFill="1" applyBorder="1" applyAlignment="1">
      <alignment horizontal="center" vertical="center" shrinkToFit="1"/>
    </xf>
    <xf numFmtId="184" fontId="28" fillId="7" borderId="36" xfId="0" applyNumberFormat="1" applyFont="1" applyFill="1" applyBorder="1" applyAlignment="1">
      <alignment horizontal="left" vertical="center" shrinkToFit="1"/>
    </xf>
    <xf numFmtId="0" fontId="0" fillId="7" borderId="36" xfId="0" applyFont="1" applyFill="1" applyBorder="1" applyAlignment="1">
      <alignment horizontal="left" vertical="center" shrinkToFit="1"/>
    </xf>
    <xf numFmtId="0" fontId="0" fillId="7" borderId="3" xfId="0" applyFont="1" applyFill="1" applyBorder="1" applyAlignment="1">
      <alignment vertical="center" shrinkToFit="1"/>
    </xf>
    <xf numFmtId="0" fontId="28" fillId="7" borderId="36" xfId="41" applyFont="1" applyFill="1" applyBorder="1" applyAlignment="1">
      <alignment horizontal="left" vertical="center" shrinkToFit="1"/>
    </xf>
    <xf numFmtId="0" fontId="1" fillId="7" borderId="3" xfId="97" applyFont="1" applyFill="1" applyBorder="1" applyAlignment="1">
      <alignment horizontal="left" vertical="center" shrinkToFit="1"/>
    </xf>
    <xf numFmtId="179" fontId="28" fillId="7" borderId="3" xfId="22" applyNumberFormat="1" applyFont="1" applyFill="1" applyBorder="1" applyAlignment="1">
      <alignment horizontal="center" vertical="center" shrinkToFit="1"/>
    </xf>
    <xf numFmtId="0" fontId="28" fillId="7" borderId="3" xfId="41" applyFont="1" applyFill="1" applyBorder="1" applyAlignment="1">
      <alignment horizontal="center" vertical="center" shrinkToFit="1"/>
    </xf>
    <xf numFmtId="179" fontId="28" fillId="7" borderId="3" xfId="24" applyNumberFormat="1" applyFont="1" applyFill="1" applyBorder="1" applyAlignment="1">
      <alignment horizontal="center" vertical="center" shrinkToFit="1"/>
    </xf>
    <xf numFmtId="0" fontId="0" fillId="7" borderId="3" xfId="0" applyFill="1" applyBorder="1">
      <alignment vertical="center"/>
    </xf>
    <xf numFmtId="0" fontId="0" fillId="7" borderId="0" xfId="0" applyFont="1" applyFill="1">
      <alignment vertical="center"/>
    </xf>
    <xf numFmtId="0" fontId="0" fillId="7" borderId="0" xfId="0" applyFont="1" applyFill="1" applyBorder="1" applyAlignment="1">
      <alignment horizontal="left" vertical="center"/>
    </xf>
    <xf numFmtId="0" fontId="0" fillId="7" borderId="40" xfId="0" applyFont="1" applyFill="1" applyBorder="1">
      <alignment vertical="center"/>
    </xf>
    <xf numFmtId="41" fontId="0" fillId="7" borderId="0" xfId="12" applyFont="1" applyFill="1">
      <alignment vertical="center"/>
    </xf>
    <xf numFmtId="177" fontId="0" fillId="7" borderId="3" xfId="12" applyNumberFormat="1" applyFont="1" applyFill="1" applyBorder="1" applyAlignment="1">
      <alignment horizontal="center" vertical="center" shrinkToFit="1"/>
    </xf>
    <xf numFmtId="0" fontId="0" fillId="7" borderId="0" xfId="0" applyFont="1" applyFill="1" applyBorder="1">
      <alignment vertical="center"/>
    </xf>
    <xf numFmtId="0" fontId="28" fillId="7" borderId="0" xfId="0" applyFont="1" applyFill="1" applyBorder="1" applyAlignment="1">
      <alignment horizontal="center" vertical="center" shrinkToFit="1"/>
    </xf>
    <xf numFmtId="0" fontId="28" fillId="7" borderId="0" xfId="0" applyFont="1" applyFill="1" applyBorder="1" applyAlignment="1">
      <alignment horizontal="left" vertical="center" shrinkToFit="1"/>
    </xf>
    <xf numFmtId="0" fontId="28" fillId="7" borderId="0" xfId="0" applyFont="1" applyFill="1" applyBorder="1" applyAlignment="1">
      <alignment vertical="center" shrinkToFit="1"/>
    </xf>
    <xf numFmtId="177" fontId="28" fillId="7" borderId="0" xfId="12" applyNumberFormat="1" applyFont="1" applyFill="1" applyBorder="1" applyAlignment="1">
      <alignment horizontal="center" vertical="center" shrinkToFit="1"/>
    </xf>
    <xf numFmtId="0" fontId="0" fillId="7" borderId="0" xfId="0" applyFont="1" applyFill="1" applyBorder="1" applyAlignment="1">
      <alignment horizontal="center" vertical="center" shrinkToFit="1"/>
    </xf>
    <xf numFmtId="0" fontId="0" fillId="7" borderId="0" xfId="0" applyFill="1" applyBorder="1">
      <alignment vertical="center"/>
    </xf>
    <xf numFmtId="0" fontId="29" fillId="7" borderId="0" xfId="0" applyFont="1" applyFill="1" applyBorder="1" applyAlignment="1">
      <alignment horizontal="center" vertical="center" shrinkToFit="1"/>
    </xf>
    <xf numFmtId="184" fontId="29" fillId="7" borderId="0" xfId="0" applyNumberFormat="1" applyFont="1" applyFill="1" applyBorder="1" applyAlignment="1">
      <alignment horizontal="left" vertical="center" shrinkToFit="1"/>
    </xf>
    <xf numFmtId="177" fontId="29" fillId="7" borderId="0" xfId="12" applyNumberFormat="1" applyFont="1" applyFill="1" applyBorder="1" applyAlignment="1">
      <alignment horizontal="center" vertical="center" shrinkToFit="1"/>
    </xf>
    <xf numFmtId="0" fontId="28" fillId="7" borderId="0" xfId="0" applyFont="1" applyFill="1" applyBorder="1" applyAlignment="1">
      <alignment horizontal="right" vertical="center" shrinkToFit="1"/>
    </xf>
    <xf numFmtId="0" fontId="38" fillId="7" borderId="0" xfId="0" applyFont="1" applyFill="1" applyBorder="1" applyAlignment="1">
      <alignment horizontal="left" vertical="center"/>
    </xf>
    <xf numFmtId="0" fontId="31" fillId="7" borderId="59" xfId="0" applyFont="1" applyFill="1" applyBorder="1" applyAlignment="1">
      <alignment horizontal="center" vertical="center" shrinkToFit="1"/>
    </xf>
    <xf numFmtId="0" fontId="0" fillId="7" borderId="40" xfId="0" applyFont="1" applyFill="1" applyBorder="1" applyAlignment="1">
      <alignment horizontal="center" vertical="center" shrinkToFit="1"/>
    </xf>
    <xf numFmtId="4" fontId="28" fillId="7" borderId="40" xfId="0" applyNumberFormat="1" applyFont="1" applyFill="1" applyBorder="1" applyAlignment="1">
      <alignment horizontal="center" vertical="center" shrinkToFit="1"/>
    </xf>
    <xf numFmtId="0" fontId="37" fillId="7" borderId="36" xfId="0" applyFont="1" applyFill="1" applyBorder="1" applyAlignment="1">
      <alignment horizontal="center" vertical="center"/>
    </xf>
    <xf numFmtId="43" fontId="0" fillId="7" borderId="3" xfId="0" applyNumberFormat="1" applyFill="1" applyBorder="1">
      <alignment vertical="center"/>
    </xf>
    <xf numFmtId="0" fontId="0" fillId="7" borderId="3" xfId="0" quotePrefix="1" applyFill="1" applyBorder="1">
      <alignment vertical="center"/>
    </xf>
    <xf numFmtId="0" fontId="0" fillId="7" borderId="3" xfId="0" applyFill="1" applyBorder="1" applyAlignment="1">
      <alignment horizontal="center" vertical="center"/>
    </xf>
    <xf numFmtId="0" fontId="4" fillId="7" borderId="0" xfId="0" applyFont="1" applyFill="1">
      <alignment vertical="center"/>
    </xf>
    <xf numFmtId="0" fontId="10" fillId="7" borderId="0" xfId="0" applyFont="1" applyFill="1" applyAlignment="1">
      <alignment horizontal="center" vertical="center" shrinkToFit="1"/>
    </xf>
    <xf numFmtId="0" fontId="0" fillId="7" borderId="0" xfId="0" applyFill="1" applyAlignment="1">
      <alignment horizontal="center" vertical="center" shrinkToFit="1"/>
    </xf>
    <xf numFmtId="0" fontId="0" fillId="7" borderId="0" xfId="0" applyFill="1" applyAlignment="1">
      <alignment horizontal="left" vertical="center" shrinkToFit="1"/>
    </xf>
    <xf numFmtId="176" fontId="7" fillId="7" borderId="0" xfId="0" applyNumberFormat="1" applyFont="1" applyFill="1" applyAlignment="1">
      <alignment horizontal="right" vertical="center" shrinkToFit="1"/>
    </xf>
    <xf numFmtId="179" fontId="0" fillId="7" borderId="0" xfId="0" applyNumberFormat="1" applyFill="1" applyAlignment="1">
      <alignment horizontal="center" vertical="center" shrinkToFit="1"/>
    </xf>
    <xf numFmtId="0" fontId="29" fillId="7" borderId="3" xfId="0" applyFont="1" applyFill="1" applyBorder="1" applyAlignment="1">
      <alignment horizontal="center" vertical="center" shrinkToFit="1"/>
    </xf>
    <xf numFmtId="0" fontId="29" fillId="7" borderId="3" xfId="0" applyFont="1" applyFill="1" applyBorder="1" applyAlignment="1">
      <alignment horizontal="left" vertical="center" shrinkToFit="1"/>
    </xf>
    <xf numFmtId="0" fontId="9" fillId="7" borderId="32" xfId="0" applyFont="1" applyFill="1" applyBorder="1" applyAlignment="1">
      <alignment horizontal="center" vertical="center" shrinkToFit="1"/>
    </xf>
    <xf numFmtId="0" fontId="10" fillId="7" borderId="33" xfId="0" applyFont="1" applyFill="1" applyBorder="1" applyAlignment="1">
      <alignment horizontal="center" vertical="center" shrinkToFit="1"/>
    </xf>
    <xf numFmtId="0" fontId="4" fillId="7" borderId="3" xfId="0" applyFont="1" applyFill="1" applyBorder="1" applyAlignment="1">
      <alignment horizontal="center" vertical="center"/>
    </xf>
    <xf numFmtId="186" fontId="29" fillId="7" borderId="3" xfId="0" applyNumberFormat="1" applyFont="1" applyFill="1" applyBorder="1" applyAlignment="1">
      <alignment horizontal="center" vertical="center" shrinkToFit="1"/>
    </xf>
    <xf numFmtId="43" fontId="29" fillId="7" borderId="3" xfId="0" applyNumberFormat="1" applyFont="1" applyFill="1" applyBorder="1" applyAlignment="1">
      <alignment horizontal="center" vertical="center" shrinkToFit="1"/>
    </xf>
    <xf numFmtId="0" fontId="4" fillId="7" borderId="37" xfId="0" applyFont="1" applyFill="1" applyBorder="1">
      <alignment vertical="center"/>
    </xf>
    <xf numFmtId="179" fontId="29" fillId="7" borderId="3" xfId="12" applyNumberFormat="1" applyFont="1" applyFill="1" applyBorder="1" applyAlignment="1">
      <alignment horizontal="right" vertical="center" shrinkToFit="1"/>
    </xf>
    <xf numFmtId="0" fontId="4" fillId="7" borderId="38" xfId="0" applyFont="1" applyFill="1" applyBorder="1">
      <alignment vertical="center"/>
    </xf>
    <xf numFmtId="0" fontId="29" fillId="7" borderId="39" xfId="0" applyFont="1" applyFill="1" applyBorder="1" applyAlignment="1">
      <alignment horizontal="center" vertical="center" shrinkToFit="1"/>
    </xf>
    <xf numFmtId="0" fontId="7" fillId="7" borderId="32" xfId="0" applyFont="1" applyFill="1" applyBorder="1" applyAlignment="1">
      <alignment horizontal="center" vertical="center" shrinkToFit="1"/>
    </xf>
    <xf numFmtId="0" fontId="4" fillId="7" borderId="37" xfId="0" applyFont="1" applyFill="1" applyBorder="1" applyAlignment="1">
      <alignment vertical="center" shrinkToFit="1"/>
    </xf>
    <xf numFmtId="0" fontId="4" fillId="7" borderId="38" xfId="0" applyFont="1" applyFill="1" applyBorder="1" applyAlignment="1">
      <alignment vertical="center" shrinkToFit="1"/>
    </xf>
    <xf numFmtId="0" fontId="4" fillId="7" borderId="39" xfId="0" applyFont="1" applyFill="1" applyBorder="1">
      <alignment vertical="center"/>
    </xf>
    <xf numFmtId="0" fontId="4" fillId="7" borderId="39" xfId="0" applyFont="1" applyFill="1" applyBorder="1" applyAlignment="1">
      <alignment vertical="center" shrinkToFit="1"/>
    </xf>
    <xf numFmtId="0" fontId="4" fillId="7" borderId="0" xfId="0" applyFont="1" applyFill="1" applyAlignment="1">
      <alignment horizontal="center" vertical="center" shrinkToFit="1"/>
    </xf>
    <xf numFmtId="0" fontId="10" fillId="7" borderId="32" xfId="0" applyFont="1" applyFill="1" applyBorder="1" applyAlignment="1">
      <alignment horizontal="center" vertical="center" shrinkToFit="1"/>
    </xf>
    <xf numFmtId="0" fontId="7" fillId="7" borderId="36" xfId="0" applyFont="1" applyFill="1" applyBorder="1" applyAlignment="1">
      <alignment horizontal="center" vertical="center" shrinkToFit="1"/>
    </xf>
    <xf numFmtId="0" fontId="7" fillId="7" borderId="3" xfId="0" applyFont="1" applyFill="1" applyBorder="1" applyAlignment="1">
      <alignment horizontal="center" vertical="center" shrinkToFit="1"/>
    </xf>
    <xf numFmtId="0" fontId="10" fillId="7" borderId="0" xfId="0" applyFont="1" applyFill="1" applyBorder="1" applyAlignment="1">
      <alignment horizontal="center" vertical="center" shrinkToFit="1"/>
    </xf>
    <xf numFmtId="186" fontId="4" fillId="7" borderId="0" xfId="0" applyNumberFormat="1" applyFont="1" applyFill="1" applyAlignment="1">
      <alignment horizontal="center" vertical="center" shrinkToFit="1"/>
    </xf>
    <xf numFmtId="0" fontId="4" fillId="7" borderId="0" xfId="0" applyFont="1" applyFill="1" applyAlignment="1">
      <alignment horizontal="left" vertical="center" shrinkToFit="1"/>
    </xf>
    <xf numFmtId="179" fontId="4" fillId="7" borderId="0" xfId="0" applyNumberFormat="1" applyFont="1" applyFill="1" applyAlignment="1">
      <alignment horizontal="right" vertical="center" shrinkToFit="1"/>
    </xf>
    <xf numFmtId="0" fontId="4" fillId="7" borderId="43" xfId="0" applyFont="1" applyFill="1" applyBorder="1" applyAlignment="1">
      <alignment vertical="center" shrinkToFit="1"/>
    </xf>
    <xf numFmtId="0" fontId="10" fillId="7" borderId="36" xfId="0" applyFont="1" applyFill="1" applyBorder="1" applyAlignment="1">
      <alignment horizontal="center" vertical="center" shrinkToFit="1"/>
    </xf>
    <xf numFmtId="0" fontId="10" fillId="7" borderId="3" xfId="0" applyFont="1" applyFill="1" applyBorder="1" applyAlignment="1">
      <alignment horizontal="center" vertical="center" shrinkToFit="1"/>
    </xf>
    <xf numFmtId="0" fontId="4" fillId="7" borderId="44" xfId="0" applyFont="1" applyFill="1" applyBorder="1" applyAlignment="1">
      <alignment vertical="center" shrinkToFit="1"/>
    </xf>
    <xf numFmtId="0" fontId="4" fillId="7" borderId="45" xfId="0" applyFont="1" applyFill="1" applyBorder="1" applyAlignment="1">
      <alignment vertical="center" shrinkToFit="1"/>
    </xf>
    <xf numFmtId="179" fontId="0" fillId="7" borderId="3" xfId="12" applyNumberFormat="1" applyFont="1" applyFill="1" applyBorder="1" applyAlignment="1">
      <alignment horizontal="right" vertical="center" shrinkToFit="1"/>
    </xf>
    <xf numFmtId="186" fontId="4" fillId="7" borderId="3" xfId="0" applyNumberFormat="1" applyFont="1" applyFill="1" applyBorder="1" applyAlignment="1">
      <alignment horizontal="center" vertical="center" shrinkToFit="1"/>
    </xf>
    <xf numFmtId="0" fontId="4" fillId="7" borderId="3" xfId="0" applyFont="1" applyFill="1" applyBorder="1" applyAlignment="1">
      <alignment horizontal="left" vertical="center" shrinkToFit="1"/>
    </xf>
    <xf numFmtId="179" fontId="4" fillId="7" borderId="3" xfId="12" applyNumberFormat="1" applyFont="1" applyFill="1" applyBorder="1" applyAlignment="1">
      <alignment horizontal="right" vertical="center" shrinkToFit="1"/>
    </xf>
    <xf numFmtId="0" fontId="4" fillId="7" borderId="3" xfId="0" applyFont="1" applyFill="1" applyBorder="1" applyAlignment="1">
      <alignment horizontal="center" vertical="center" shrinkToFit="1"/>
    </xf>
    <xf numFmtId="178" fontId="0" fillId="7" borderId="3" xfId="98" applyNumberFormat="1" applyFont="1" applyFill="1" applyBorder="1" applyAlignment="1" applyProtection="1">
      <alignment horizontal="center" vertical="center" shrinkToFit="1"/>
      <protection locked="0"/>
    </xf>
    <xf numFmtId="178" fontId="0" fillId="7" borderId="3" xfId="104" applyNumberFormat="1" applyFont="1" applyFill="1" applyBorder="1" applyAlignment="1" applyProtection="1">
      <alignment horizontal="left" vertical="center" shrinkToFit="1"/>
      <protection locked="0"/>
    </xf>
    <xf numFmtId="177" fontId="0" fillId="7" borderId="3" xfId="0" applyNumberFormat="1" applyFont="1" applyFill="1" applyBorder="1" applyAlignment="1">
      <alignment horizontal="center" vertical="center" shrinkToFit="1"/>
    </xf>
    <xf numFmtId="186" fontId="4" fillId="7" borderId="3" xfId="127" applyNumberFormat="1" applyFont="1" applyFill="1" applyBorder="1" applyAlignment="1" applyProtection="1">
      <alignment horizontal="center" vertical="center" shrinkToFit="1"/>
      <protection locked="0"/>
    </xf>
    <xf numFmtId="178" fontId="4" fillId="7" borderId="3" xfId="129" applyNumberFormat="1" applyFont="1" applyFill="1" applyBorder="1" applyAlignment="1" applyProtection="1">
      <alignment horizontal="left" vertical="center" shrinkToFit="1"/>
      <protection locked="0"/>
    </xf>
    <xf numFmtId="179" fontId="4" fillId="7" borderId="3" xfId="12" applyNumberFormat="1" applyFont="1" applyFill="1" applyBorder="1" applyAlignment="1" applyProtection="1">
      <alignment horizontal="right" vertical="center" shrinkToFit="1"/>
      <protection locked="0"/>
    </xf>
    <xf numFmtId="178" fontId="0" fillId="7" borderId="3" xfId="127" applyNumberFormat="1" applyFont="1" applyFill="1" applyBorder="1" applyAlignment="1" applyProtection="1">
      <alignment horizontal="center" vertical="center" shrinkToFit="1"/>
      <protection locked="0"/>
    </xf>
    <xf numFmtId="0" fontId="0" fillId="7" borderId="0" xfId="0" applyFont="1" applyFill="1" applyAlignment="1">
      <alignment horizontal="center" vertical="center" shrinkToFit="1"/>
    </xf>
    <xf numFmtId="178" fontId="0" fillId="7" borderId="3" xfId="111" applyNumberFormat="1" applyFont="1" applyFill="1" applyBorder="1" applyAlignment="1" applyProtection="1">
      <alignment horizontal="center" vertical="center" shrinkToFit="1"/>
      <protection locked="0"/>
    </xf>
    <xf numFmtId="178" fontId="0" fillId="7" borderId="3" xfId="113" applyNumberFormat="1" applyFont="1" applyFill="1" applyBorder="1" applyAlignment="1" applyProtection="1">
      <alignment horizontal="left" vertical="center" shrinkToFit="1"/>
      <protection locked="0"/>
    </xf>
    <xf numFmtId="178" fontId="0" fillId="7" borderId="3" xfId="119" applyNumberFormat="1" applyFont="1" applyFill="1" applyBorder="1" applyAlignment="1" applyProtection="1">
      <alignment horizontal="center" vertical="center" shrinkToFit="1"/>
      <protection locked="0"/>
    </xf>
    <xf numFmtId="178" fontId="0" fillId="7" borderId="3" xfId="118" applyNumberFormat="1" applyFont="1" applyFill="1" applyBorder="1" applyAlignment="1" applyProtection="1">
      <alignment horizontal="left" vertical="center" shrinkToFit="1"/>
      <protection locked="0"/>
    </xf>
    <xf numFmtId="178" fontId="0" fillId="7" borderId="3" xfId="120" applyNumberFormat="1" applyFont="1" applyFill="1" applyBorder="1" applyAlignment="1" applyProtection="1">
      <alignment horizontal="left" vertical="center" shrinkToFit="1"/>
      <protection locked="0"/>
    </xf>
    <xf numFmtId="0" fontId="28" fillId="7" borderId="0" xfId="0" applyFont="1" applyFill="1" applyBorder="1" applyAlignment="1">
      <alignment horizontal="left" vertical="center" shrinkToFit="1"/>
    </xf>
    <xf numFmtId="0" fontId="0" fillId="7" borderId="0" xfId="0" applyFill="1" applyBorder="1" applyAlignment="1">
      <alignment horizontal="center" vertical="center"/>
    </xf>
    <xf numFmtId="0" fontId="32" fillId="7" borderId="0" xfId="0" applyFont="1" applyFill="1" applyAlignment="1">
      <alignment horizontal="center" vertical="center"/>
    </xf>
    <xf numFmtId="0" fontId="31" fillId="7" borderId="2" xfId="0" applyFont="1" applyFill="1" applyBorder="1" applyAlignment="1">
      <alignment horizontal="center" vertical="center" shrinkToFit="1"/>
    </xf>
    <xf numFmtId="0" fontId="31" fillId="7" borderId="47" xfId="0" applyFont="1" applyFill="1" applyBorder="1" applyAlignment="1">
      <alignment horizontal="center" vertical="center" shrinkToFit="1"/>
    </xf>
    <xf numFmtId="0" fontId="28" fillId="7" borderId="0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7" borderId="58" xfId="0" applyFont="1" applyFill="1" applyBorder="1" applyAlignment="1">
      <alignment horizontal="center" vertical="center" shrinkToFit="1"/>
    </xf>
    <xf numFmtId="0" fontId="4" fillId="7" borderId="43" xfId="0" applyFont="1" applyFill="1" applyBorder="1" applyAlignment="1">
      <alignment horizontal="center" vertical="center" shrinkToFit="1"/>
    </xf>
    <xf numFmtId="0" fontId="29" fillId="7" borderId="3" xfId="0" applyFont="1" applyFill="1" applyBorder="1" applyAlignment="1">
      <alignment horizontal="center" vertical="center" wrapText="1"/>
    </xf>
    <xf numFmtId="0" fontId="0" fillId="7" borderId="3" xfId="97" applyFont="1" applyFill="1" applyBorder="1" applyAlignment="1">
      <alignment horizontal="left" vertical="center" shrinkToFit="1"/>
    </xf>
    <xf numFmtId="0" fontId="9" fillId="7" borderId="0" xfId="0" applyFont="1" applyFill="1" applyBorder="1" applyAlignment="1">
      <alignment horizontal="center" vertical="center" shrinkToFit="1"/>
    </xf>
    <xf numFmtId="0" fontId="37" fillId="0" borderId="0" xfId="0" applyFont="1" applyBorder="1" applyAlignment="1">
      <alignment horizontal="center" vertical="center"/>
    </xf>
    <xf numFmtId="177" fontId="37" fillId="0" borderId="0" xfId="0" applyNumberFormat="1" applyFont="1" applyBorder="1" applyAlignment="1">
      <alignment horizontal="center" vertical="center"/>
    </xf>
    <xf numFmtId="0" fontId="28" fillId="7" borderId="39" xfId="0" applyFont="1" applyFill="1" applyBorder="1" applyAlignment="1">
      <alignment horizontal="center" vertical="center" shrinkToFit="1"/>
    </xf>
    <xf numFmtId="0" fontId="29" fillId="7" borderId="37" xfId="0" applyFont="1" applyFill="1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9" xfId="0" applyBorder="1" applyAlignment="1">
      <alignment vertical="top"/>
    </xf>
    <xf numFmtId="179" fontId="1" fillId="7" borderId="3" xfId="13" applyNumberFormat="1" applyFont="1" applyFill="1" applyBorder="1" applyAlignment="1" applyProtection="1">
      <alignment horizontal="right" vertical="center" shrinkToFit="1"/>
      <protection locked="0"/>
    </xf>
    <xf numFmtId="179" fontId="1" fillId="7" borderId="3" xfId="13" applyNumberFormat="1" applyFont="1" applyFill="1" applyBorder="1" applyAlignment="1">
      <alignment horizontal="right" vertical="center" shrinkToFit="1"/>
    </xf>
    <xf numFmtId="178" fontId="1" fillId="7" borderId="3" xfId="127" applyNumberFormat="1" applyFont="1" applyFill="1" applyBorder="1" applyAlignment="1" applyProtection="1">
      <alignment horizontal="center" vertical="center" shrinkToFit="1"/>
      <protection locked="0"/>
    </xf>
    <xf numFmtId="178" fontId="1" fillId="7" borderId="3" xfId="129" applyNumberFormat="1" applyFont="1" applyFill="1" applyBorder="1" applyAlignment="1" applyProtection="1">
      <alignment horizontal="left" vertical="center" shrinkToFit="1"/>
      <protection locked="0"/>
    </xf>
    <xf numFmtId="178" fontId="1" fillId="7" borderId="3" xfId="130" applyNumberFormat="1" applyFont="1" applyFill="1" applyBorder="1" applyAlignment="1" applyProtection="1">
      <alignment horizontal="center" vertical="center" shrinkToFit="1"/>
      <protection locked="0"/>
    </xf>
    <xf numFmtId="178" fontId="1" fillId="7" borderId="3" xfId="130" applyNumberFormat="1" applyFont="1" applyFill="1" applyBorder="1" applyAlignment="1" applyProtection="1">
      <alignment horizontal="left" vertical="center" shrinkToFit="1"/>
      <protection locked="0"/>
    </xf>
    <xf numFmtId="178" fontId="1" fillId="7" borderId="37" xfId="130" applyNumberFormat="1" applyFont="1" applyFill="1" applyBorder="1" applyAlignment="1" applyProtection="1">
      <alignment horizontal="center" vertical="center" shrinkToFit="1"/>
      <protection locked="0"/>
    </xf>
    <xf numFmtId="178" fontId="1" fillId="7" borderId="37" xfId="130" applyNumberFormat="1" applyFont="1" applyFill="1" applyBorder="1" applyAlignment="1" applyProtection="1">
      <alignment horizontal="left" vertical="center" shrinkToFit="1"/>
      <protection locked="0"/>
    </xf>
    <xf numFmtId="179" fontId="1" fillId="7" borderId="37" xfId="13" applyNumberFormat="1" applyFont="1" applyFill="1" applyBorder="1" applyAlignment="1">
      <alignment horizontal="right" vertical="center" shrinkToFit="1"/>
    </xf>
    <xf numFmtId="0" fontId="40" fillId="0" borderId="3" xfId="138" applyFont="1" applyBorder="1" applyAlignment="1">
      <alignment horizontal="center" vertical="center" shrinkToFit="1"/>
    </xf>
    <xf numFmtId="0" fontId="40" fillId="0" borderId="3" xfId="138" applyFont="1" applyBorder="1" applyAlignment="1">
      <alignment horizontal="left" vertical="center" shrinkToFit="1"/>
    </xf>
    <xf numFmtId="0" fontId="40" fillId="0" borderId="37" xfId="138" applyFont="1" applyBorder="1" applyAlignment="1">
      <alignment horizontal="left" vertical="center" shrinkToFit="1"/>
    </xf>
    <xf numFmtId="0" fontId="40" fillId="0" borderId="40" xfId="138" applyFont="1" applyBorder="1" applyAlignment="1">
      <alignment horizontal="center" vertical="center" shrinkToFit="1"/>
    </xf>
    <xf numFmtId="0" fontId="40" fillId="0" borderId="60" xfId="138" applyFont="1" applyBorder="1" applyAlignment="1">
      <alignment horizontal="left" vertical="center" shrinkToFit="1"/>
    </xf>
    <xf numFmtId="0" fontId="40" fillId="0" borderId="39" xfId="138" applyFont="1" applyBorder="1" applyAlignment="1">
      <alignment horizontal="left" vertical="center" shrinkToFit="1"/>
    </xf>
    <xf numFmtId="0" fontId="40" fillId="0" borderId="3" xfId="0" applyFont="1" applyBorder="1" applyAlignment="1">
      <alignment horizontal="center" vertical="center" shrinkToFit="1"/>
    </xf>
    <xf numFmtId="179" fontId="41" fillId="0" borderId="3" xfId="13" applyNumberFormat="1" applyFont="1" applyFill="1" applyBorder="1" applyAlignment="1">
      <alignment horizontal="right" vertical="center" shrinkToFit="1"/>
    </xf>
    <xf numFmtId="179" fontId="41" fillId="0" borderId="36" xfId="13" applyNumberFormat="1" applyFont="1" applyFill="1" applyBorder="1" applyAlignment="1">
      <alignment horizontal="right" vertical="center" shrinkToFit="1"/>
    </xf>
    <xf numFmtId="0" fontId="0" fillId="0" borderId="38" xfId="0" applyBorder="1" applyAlignment="1">
      <alignment vertical="top" shrinkToFit="1"/>
    </xf>
    <xf numFmtId="0" fontId="0" fillId="0" borderId="39" xfId="0" applyBorder="1" applyAlignment="1">
      <alignment vertical="top" shrinkToFit="1"/>
    </xf>
    <xf numFmtId="0" fontId="4" fillId="7" borderId="37" xfId="0" applyFont="1" applyFill="1" applyBorder="1" applyAlignment="1">
      <alignment vertical="top" shrinkToFit="1"/>
    </xf>
    <xf numFmtId="179" fontId="1" fillId="7" borderId="61" xfId="13" applyNumberFormat="1" applyFont="1" applyFill="1" applyBorder="1" applyAlignment="1" applyProtection="1">
      <alignment horizontal="right" vertical="center" shrinkToFit="1"/>
      <protection locked="0"/>
    </xf>
    <xf numFmtId="178" fontId="1" fillId="7" borderId="61" xfId="127" applyNumberFormat="1" applyFont="1" applyFill="1" applyBorder="1" applyAlignment="1" applyProtection="1">
      <alignment horizontal="center" vertical="center" shrinkToFit="1"/>
      <protection locked="0"/>
    </xf>
    <xf numFmtId="178" fontId="1" fillId="7" borderId="61" xfId="129" applyNumberFormat="1" applyFont="1" applyFill="1" applyBorder="1" applyAlignment="1" applyProtection="1">
      <alignment horizontal="left" vertical="center" shrinkToFit="1"/>
      <protection locked="0"/>
    </xf>
    <xf numFmtId="0" fontId="4" fillId="7" borderId="37" xfId="0" applyFont="1" applyFill="1" applyBorder="1" applyAlignment="1">
      <alignment vertical="top"/>
    </xf>
  </cellXfs>
  <cellStyles count="151">
    <cellStyle name="AeE­ [0]_PERSONAL" xfId="1" xr:uid="{00000000-0005-0000-0000-000000000000}"/>
    <cellStyle name="AeE­_PERSONAL" xfId="2" xr:uid="{00000000-0005-0000-0000-000001000000}"/>
    <cellStyle name="ALIGNMENT" xfId="3" xr:uid="{00000000-0005-0000-0000-000002000000}"/>
    <cellStyle name="C￥AØ_PERSONAL" xfId="4" xr:uid="{00000000-0005-0000-0000-000003000000}"/>
    <cellStyle name="Grey" xfId="5" xr:uid="{00000000-0005-0000-0000-000004000000}"/>
    <cellStyle name="Header1" xfId="6" xr:uid="{00000000-0005-0000-0000-000005000000}"/>
    <cellStyle name="Header2" xfId="7" xr:uid="{00000000-0005-0000-0000-000006000000}"/>
    <cellStyle name="Input [yellow]" xfId="8" xr:uid="{00000000-0005-0000-0000-000007000000}"/>
    <cellStyle name="Normal - Style1" xfId="9" xr:uid="{00000000-0005-0000-0000-000008000000}"/>
    <cellStyle name="Percent [2]" xfId="10" xr:uid="{00000000-0005-0000-0000-000009000000}"/>
    <cellStyle name="백분율 2" xfId="11" xr:uid="{00000000-0005-0000-0000-00000A000000}"/>
    <cellStyle name="쉼표 [0]" xfId="12" builtinId="6"/>
    <cellStyle name="쉼표 [0] 2" xfId="13" xr:uid="{00000000-0005-0000-0000-00000C000000}"/>
    <cellStyle name="쉼표 [0] 2 2" xfId="14" xr:uid="{00000000-0005-0000-0000-00000D000000}"/>
    <cellStyle name="쉼표 [0] 2 2 2" xfId="15" xr:uid="{00000000-0005-0000-0000-00000E000000}"/>
    <cellStyle name="쉼표 [0] 2 3" xfId="16" xr:uid="{00000000-0005-0000-0000-00000F000000}"/>
    <cellStyle name="쉼표 [0] 2 3 2" xfId="17" xr:uid="{00000000-0005-0000-0000-000010000000}"/>
    <cellStyle name="쉼표 [0] 2 3 3" xfId="18" xr:uid="{00000000-0005-0000-0000-000011000000}"/>
    <cellStyle name="쉼표 [0] 2 4" xfId="19" xr:uid="{00000000-0005-0000-0000-000012000000}"/>
    <cellStyle name="쉼표 [0] 2 4 2" xfId="20" xr:uid="{00000000-0005-0000-0000-000013000000}"/>
    <cellStyle name="쉼표 [0] 2 5" xfId="21" xr:uid="{00000000-0005-0000-0000-000014000000}"/>
    <cellStyle name="쉼표 [0] 3" xfId="22" xr:uid="{00000000-0005-0000-0000-000015000000}"/>
    <cellStyle name="쉼표 [0] 3 2" xfId="23" xr:uid="{00000000-0005-0000-0000-000016000000}"/>
    <cellStyle name="쉼표 [0] 3 3" xfId="24" xr:uid="{00000000-0005-0000-0000-000017000000}"/>
    <cellStyle name="쉼표 [0] 3 4" xfId="25" xr:uid="{00000000-0005-0000-0000-000018000000}"/>
    <cellStyle name="쉼표 [0] 4" xfId="26" xr:uid="{00000000-0005-0000-0000-000019000000}"/>
    <cellStyle name="쉼표 [0] 4 2" xfId="27" xr:uid="{00000000-0005-0000-0000-00001A000000}"/>
    <cellStyle name="쉼표 [0] 4 3" xfId="28" xr:uid="{00000000-0005-0000-0000-00001B000000}"/>
    <cellStyle name="쉼표 [0] 5" xfId="29" xr:uid="{00000000-0005-0000-0000-00001C000000}"/>
    <cellStyle name="쉼표 [0] 5 2" xfId="30" xr:uid="{00000000-0005-0000-0000-00001D000000}"/>
    <cellStyle name="쉼표 [0] 5 2 2" xfId="31" xr:uid="{00000000-0005-0000-0000-00001E000000}"/>
    <cellStyle name="쉼표 [0] 5 3" xfId="32" xr:uid="{00000000-0005-0000-0000-00001F000000}"/>
    <cellStyle name="쉼표 [0] 5 4" xfId="33" xr:uid="{00000000-0005-0000-0000-000020000000}"/>
    <cellStyle name="쉼표 [0] 5 4 2" xfId="34" xr:uid="{00000000-0005-0000-0000-000021000000}"/>
    <cellStyle name="쉼표 [0] 5 4 3" xfId="35" xr:uid="{00000000-0005-0000-0000-000022000000}"/>
    <cellStyle name="스타일 1" xfId="36" xr:uid="{00000000-0005-0000-0000-000023000000}"/>
    <cellStyle name="콤마 [0]_95" xfId="37" xr:uid="{00000000-0005-0000-0000-000024000000}"/>
    <cellStyle name="콤마_95" xfId="38" xr:uid="{00000000-0005-0000-0000-000025000000}"/>
    <cellStyle name="표준" xfId="0" builtinId="0"/>
    <cellStyle name="표준 10" xfId="39" xr:uid="{00000000-0005-0000-0000-000027000000}"/>
    <cellStyle name="표준 10 2" xfId="40" xr:uid="{00000000-0005-0000-0000-000028000000}"/>
    <cellStyle name="표준 11" xfId="41" xr:uid="{00000000-0005-0000-0000-000029000000}"/>
    <cellStyle name="표준 12" xfId="42" xr:uid="{00000000-0005-0000-0000-00002A000000}"/>
    <cellStyle name="표준 12 2" xfId="43" xr:uid="{00000000-0005-0000-0000-00002B000000}"/>
    <cellStyle name="표준 13" xfId="44" xr:uid="{00000000-0005-0000-0000-00002C000000}"/>
    <cellStyle name="표준 13 2" xfId="45" xr:uid="{00000000-0005-0000-0000-00002D000000}"/>
    <cellStyle name="표준 14" xfId="46" xr:uid="{00000000-0005-0000-0000-00002E000000}"/>
    <cellStyle name="표준 15" xfId="47" xr:uid="{00000000-0005-0000-0000-00002F000000}"/>
    <cellStyle name="표준 16" xfId="48" xr:uid="{00000000-0005-0000-0000-000030000000}"/>
    <cellStyle name="표준 17" xfId="49" xr:uid="{00000000-0005-0000-0000-000031000000}"/>
    <cellStyle name="표준 18" xfId="50" xr:uid="{00000000-0005-0000-0000-000032000000}"/>
    <cellStyle name="표준 19" xfId="51" xr:uid="{00000000-0005-0000-0000-000033000000}"/>
    <cellStyle name="표준 2" xfId="52" xr:uid="{00000000-0005-0000-0000-000034000000}"/>
    <cellStyle name="표준 2 2" xfId="53" xr:uid="{00000000-0005-0000-0000-000035000000}"/>
    <cellStyle name="표준 2 3" xfId="54" xr:uid="{00000000-0005-0000-0000-000036000000}"/>
    <cellStyle name="표준 2 4" xfId="55" xr:uid="{00000000-0005-0000-0000-000037000000}"/>
    <cellStyle name="표준 20" xfId="56" xr:uid="{00000000-0005-0000-0000-000038000000}"/>
    <cellStyle name="표준 21" xfId="57" xr:uid="{00000000-0005-0000-0000-000039000000}"/>
    <cellStyle name="표준 22" xfId="58" xr:uid="{00000000-0005-0000-0000-00003A000000}"/>
    <cellStyle name="표준 23" xfId="59" xr:uid="{00000000-0005-0000-0000-00003B000000}"/>
    <cellStyle name="표준 24" xfId="60" xr:uid="{00000000-0005-0000-0000-00003C000000}"/>
    <cellStyle name="표준 25" xfId="61" xr:uid="{00000000-0005-0000-0000-00003D000000}"/>
    <cellStyle name="표준 26" xfId="62" xr:uid="{00000000-0005-0000-0000-00003E000000}"/>
    <cellStyle name="표준 27" xfId="63" xr:uid="{00000000-0005-0000-0000-00003F000000}"/>
    <cellStyle name="표준 28" xfId="64" xr:uid="{00000000-0005-0000-0000-000040000000}"/>
    <cellStyle name="표준 29" xfId="65" xr:uid="{00000000-0005-0000-0000-000041000000}"/>
    <cellStyle name="표준 3" xfId="66" xr:uid="{00000000-0005-0000-0000-000042000000}"/>
    <cellStyle name="표준 3 2" xfId="67" xr:uid="{00000000-0005-0000-0000-000043000000}"/>
    <cellStyle name="표준 3 3" xfId="68" xr:uid="{00000000-0005-0000-0000-000044000000}"/>
    <cellStyle name="표준 3 4" xfId="69" xr:uid="{00000000-0005-0000-0000-000045000000}"/>
    <cellStyle name="표준 3 4 2" xfId="70" xr:uid="{00000000-0005-0000-0000-000046000000}"/>
    <cellStyle name="표준 3 4 3" xfId="71" xr:uid="{00000000-0005-0000-0000-000047000000}"/>
    <cellStyle name="표준 3 5" xfId="72" xr:uid="{00000000-0005-0000-0000-000048000000}"/>
    <cellStyle name="표준 3 5 2" xfId="73" xr:uid="{00000000-0005-0000-0000-000049000000}"/>
    <cellStyle name="표준 3 5 3" xfId="74" xr:uid="{00000000-0005-0000-0000-00004A000000}"/>
    <cellStyle name="표준 3 6" xfId="75" xr:uid="{00000000-0005-0000-0000-00004B000000}"/>
    <cellStyle name="표준 3 7" xfId="76" xr:uid="{00000000-0005-0000-0000-00004C000000}"/>
    <cellStyle name="표준 3 8" xfId="77" xr:uid="{00000000-0005-0000-0000-00004D000000}"/>
    <cellStyle name="표준 30" xfId="78" xr:uid="{00000000-0005-0000-0000-00004E000000}"/>
    <cellStyle name="표준 31" xfId="79" xr:uid="{00000000-0005-0000-0000-00004F000000}"/>
    <cellStyle name="표준 32" xfId="80" xr:uid="{00000000-0005-0000-0000-000050000000}"/>
    <cellStyle name="표준 33" xfId="81" xr:uid="{00000000-0005-0000-0000-000051000000}"/>
    <cellStyle name="표준 34" xfId="82" xr:uid="{00000000-0005-0000-0000-000052000000}"/>
    <cellStyle name="표준 35" xfId="83" xr:uid="{00000000-0005-0000-0000-000053000000}"/>
    <cellStyle name="표준 36" xfId="84" xr:uid="{00000000-0005-0000-0000-000054000000}"/>
    <cellStyle name="표준 37" xfId="85" xr:uid="{00000000-0005-0000-0000-000055000000}"/>
    <cellStyle name="표준 38" xfId="86" xr:uid="{00000000-0005-0000-0000-000056000000}"/>
    <cellStyle name="표준 39" xfId="87" xr:uid="{00000000-0005-0000-0000-000057000000}"/>
    <cellStyle name="표준 4" xfId="88" xr:uid="{00000000-0005-0000-0000-000058000000}"/>
    <cellStyle name="표준 4 2" xfId="89" xr:uid="{00000000-0005-0000-0000-000059000000}"/>
    <cellStyle name="표준 40" xfId="90" xr:uid="{00000000-0005-0000-0000-00005A000000}"/>
    <cellStyle name="표준 41" xfId="91" xr:uid="{00000000-0005-0000-0000-00005B000000}"/>
    <cellStyle name="표준 42" xfId="92" xr:uid="{00000000-0005-0000-0000-00005C000000}"/>
    <cellStyle name="표준 43" xfId="93" xr:uid="{00000000-0005-0000-0000-00005D000000}"/>
    <cellStyle name="표준 44" xfId="94" xr:uid="{00000000-0005-0000-0000-00005E000000}"/>
    <cellStyle name="표준 45" xfId="95" xr:uid="{00000000-0005-0000-0000-00005F000000}"/>
    <cellStyle name="표준 46" xfId="96" xr:uid="{00000000-0005-0000-0000-000060000000}"/>
    <cellStyle name="표준 47" xfId="97" xr:uid="{00000000-0005-0000-0000-000061000000}"/>
    <cellStyle name="표준 48" xfId="98" xr:uid="{00000000-0005-0000-0000-000062000000}"/>
    <cellStyle name="표준 49" xfId="99" xr:uid="{00000000-0005-0000-0000-000063000000}"/>
    <cellStyle name="표준 5" xfId="100" xr:uid="{00000000-0005-0000-0000-000064000000}"/>
    <cellStyle name="표준 5 2" xfId="101" xr:uid="{00000000-0005-0000-0000-000065000000}"/>
    <cellStyle name="표준 50" xfId="102" xr:uid="{00000000-0005-0000-0000-000066000000}"/>
    <cellStyle name="표준 51" xfId="103" xr:uid="{00000000-0005-0000-0000-000067000000}"/>
    <cellStyle name="표준 52" xfId="104" xr:uid="{00000000-0005-0000-0000-000068000000}"/>
    <cellStyle name="표준 53" xfId="105" xr:uid="{00000000-0005-0000-0000-000069000000}"/>
    <cellStyle name="표준 54" xfId="106" xr:uid="{00000000-0005-0000-0000-00006A000000}"/>
    <cellStyle name="표준 55" xfId="107" xr:uid="{00000000-0005-0000-0000-00006B000000}"/>
    <cellStyle name="표준 56" xfId="108" xr:uid="{00000000-0005-0000-0000-00006C000000}"/>
    <cellStyle name="표준 57" xfId="109" xr:uid="{00000000-0005-0000-0000-00006D000000}"/>
    <cellStyle name="표준 58" xfId="110" xr:uid="{00000000-0005-0000-0000-00006E000000}"/>
    <cellStyle name="표준 59" xfId="111" xr:uid="{00000000-0005-0000-0000-00006F000000}"/>
    <cellStyle name="표준 6" xfId="112" xr:uid="{00000000-0005-0000-0000-000070000000}"/>
    <cellStyle name="표준 60" xfId="113" xr:uid="{00000000-0005-0000-0000-000071000000}"/>
    <cellStyle name="표준 61" xfId="114" xr:uid="{00000000-0005-0000-0000-000072000000}"/>
    <cellStyle name="표준 62" xfId="115" xr:uid="{00000000-0005-0000-0000-000073000000}"/>
    <cellStyle name="표준 63" xfId="116" xr:uid="{00000000-0005-0000-0000-000074000000}"/>
    <cellStyle name="표준 64" xfId="117" xr:uid="{00000000-0005-0000-0000-000075000000}"/>
    <cellStyle name="표준 65" xfId="118" xr:uid="{00000000-0005-0000-0000-000076000000}"/>
    <cellStyle name="표준 66" xfId="119" xr:uid="{00000000-0005-0000-0000-000077000000}"/>
    <cellStyle name="표준 67" xfId="120" xr:uid="{00000000-0005-0000-0000-000078000000}"/>
    <cellStyle name="표준 68" xfId="121" xr:uid="{00000000-0005-0000-0000-000079000000}"/>
    <cellStyle name="표준 69" xfId="122" xr:uid="{00000000-0005-0000-0000-00007A000000}"/>
    <cellStyle name="표준 7" xfId="123" xr:uid="{00000000-0005-0000-0000-00007B000000}"/>
    <cellStyle name="표준 7 2" xfId="124" xr:uid="{00000000-0005-0000-0000-00007C000000}"/>
    <cellStyle name="표준 70" xfId="125" xr:uid="{00000000-0005-0000-0000-00007D000000}"/>
    <cellStyle name="표준 71" xfId="126" xr:uid="{00000000-0005-0000-0000-00007E000000}"/>
    <cellStyle name="표준 72" xfId="127" xr:uid="{00000000-0005-0000-0000-00007F000000}"/>
    <cellStyle name="표준 73" xfId="128" xr:uid="{00000000-0005-0000-0000-000080000000}"/>
    <cellStyle name="표준 74" xfId="129" xr:uid="{00000000-0005-0000-0000-000081000000}"/>
    <cellStyle name="표준 75" xfId="130" xr:uid="{00000000-0005-0000-0000-000082000000}"/>
    <cellStyle name="표준 76" xfId="131" xr:uid="{00000000-0005-0000-0000-000083000000}"/>
    <cellStyle name="표준 77" xfId="132" xr:uid="{00000000-0005-0000-0000-000084000000}"/>
    <cellStyle name="표준 78" xfId="133" xr:uid="{00000000-0005-0000-0000-000085000000}"/>
    <cellStyle name="표준 79" xfId="134" xr:uid="{00000000-0005-0000-0000-000086000000}"/>
    <cellStyle name="표준 8" xfId="135" xr:uid="{00000000-0005-0000-0000-000087000000}"/>
    <cellStyle name="표준 8 2" xfId="136" xr:uid="{00000000-0005-0000-0000-000088000000}"/>
    <cellStyle name="표준 80" xfId="137" xr:uid="{00000000-0005-0000-0000-000089000000}"/>
    <cellStyle name="표준 81" xfId="138" xr:uid="{00000000-0005-0000-0000-00008A000000}"/>
    <cellStyle name="표준 82" xfId="139" xr:uid="{00000000-0005-0000-0000-00008B000000}"/>
    <cellStyle name="표준 83" xfId="140" xr:uid="{00000000-0005-0000-0000-00008C000000}"/>
    <cellStyle name="표준 84" xfId="141" xr:uid="{00000000-0005-0000-0000-00008D000000}"/>
    <cellStyle name="표준 85" xfId="142" xr:uid="{00000000-0005-0000-0000-00008E000000}"/>
    <cellStyle name="표준 85 2" xfId="143" xr:uid="{00000000-0005-0000-0000-00008F000000}"/>
    <cellStyle name="표준 85 2 2" xfId="144" xr:uid="{00000000-0005-0000-0000-000090000000}"/>
    <cellStyle name="표준 85 3" xfId="145" xr:uid="{00000000-0005-0000-0000-000091000000}"/>
    <cellStyle name="표준 85 3 2" xfId="146" xr:uid="{00000000-0005-0000-0000-000092000000}"/>
    <cellStyle name="표준 85 4" xfId="147" xr:uid="{00000000-0005-0000-0000-000093000000}"/>
    <cellStyle name="표준 9" xfId="148" xr:uid="{00000000-0005-0000-0000-000094000000}"/>
    <cellStyle name="표준 9 2" xfId="149" xr:uid="{00000000-0005-0000-0000-000095000000}"/>
    <cellStyle name="하이퍼링크 2" xfId="150" xr:uid="{00000000-0005-0000-0000-00009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4"/>
  <sheetViews>
    <sheetView tabSelected="1" view="pageBreakPreview" zoomScale="115" zoomScaleNormal="55" zoomScaleSheetLayoutView="115" workbookViewId="0">
      <selection sqref="A1:F1"/>
    </sheetView>
  </sheetViews>
  <sheetFormatPr defaultRowHeight="13.5" x14ac:dyDescent="0.15"/>
  <cols>
    <col min="1" max="1" width="6.33203125" style="130" customWidth="1"/>
    <col min="2" max="2" width="17.109375" style="131" customWidth="1"/>
    <col min="3" max="3" width="18.21875" style="130" customWidth="1"/>
    <col min="4" max="4" width="14.109375" style="130" customWidth="1"/>
    <col min="5" max="6" width="12" style="130" customWidth="1"/>
    <col min="7" max="7" width="16" style="130" bestFit="1" customWidth="1"/>
    <col min="8" max="9" width="8.88671875" style="130"/>
    <col min="10" max="10" width="10.77734375" style="130" bestFit="1" customWidth="1"/>
    <col min="11" max="16384" width="8.88671875" style="130"/>
  </cols>
  <sheetData>
    <row r="1" spans="1:10" ht="25.5" x14ac:dyDescent="0.15">
      <c r="A1" s="237" t="s">
        <v>1211</v>
      </c>
      <c r="B1" s="237"/>
      <c r="C1" s="237"/>
      <c r="D1" s="237"/>
      <c r="E1" s="237"/>
      <c r="F1" s="237"/>
    </row>
    <row r="2" spans="1:10" x14ac:dyDescent="0.15">
      <c r="D2" s="132"/>
    </row>
    <row r="3" spans="1:10" ht="13.5" customHeight="1" x14ac:dyDescent="0.15">
      <c r="A3" s="238" t="s">
        <v>82</v>
      </c>
      <c r="B3" s="239"/>
      <c r="C3" s="133" t="s">
        <v>8</v>
      </c>
      <c r="D3" s="133" t="s">
        <v>9</v>
      </c>
      <c r="E3" s="133" t="s">
        <v>78</v>
      </c>
      <c r="F3" s="175" t="s">
        <v>17</v>
      </c>
      <c r="G3" s="134" t="s">
        <v>914</v>
      </c>
    </row>
    <row r="4" spans="1:10" ht="13.5" customHeight="1" x14ac:dyDescent="0.15">
      <c r="A4" s="142"/>
      <c r="B4" s="143" t="s">
        <v>16</v>
      </c>
      <c r="C4" s="144" t="s">
        <v>786</v>
      </c>
      <c r="D4" s="145">
        <v>10000.1</v>
      </c>
      <c r="E4" s="146" t="s">
        <v>97</v>
      </c>
      <c r="F4" s="142" t="s">
        <v>534</v>
      </c>
      <c r="G4" s="157"/>
      <c r="H4" s="178"/>
      <c r="I4" s="135"/>
      <c r="J4" s="147"/>
    </row>
    <row r="5" spans="1:10" ht="13.5" customHeight="1" x14ac:dyDescent="0.15">
      <c r="A5" s="148"/>
      <c r="B5" s="140" t="s">
        <v>13</v>
      </c>
      <c r="C5" s="137" t="s">
        <v>770</v>
      </c>
      <c r="D5" s="141">
        <v>150293</v>
      </c>
      <c r="E5" s="138" t="s">
        <v>97</v>
      </c>
      <c r="F5" s="136" t="s">
        <v>533</v>
      </c>
      <c r="G5" s="179"/>
    </row>
    <row r="6" spans="1:10" ht="13.5" customHeight="1" x14ac:dyDescent="0.15">
      <c r="A6" s="148"/>
      <c r="B6" s="140" t="s">
        <v>41</v>
      </c>
      <c r="C6" s="137" t="s">
        <v>771</v>
      </c>
      <c r="D6" s="141">
        <v>1500.2</v>
      </c>
      <c r="E6" s="138" t="s">
        <v>98</v>
      </c>
      <c r="F6" s="176" t="s">
        <v>533</v>
      </c>
      <c r="G6" s="179"/>
    </row>
    <row r="7" spans="1:10" ht="13.5" customHeight="1" x14ac:dyDescent="0.15">
      <c r="A7" s="148"/>
      <c r="B7" s="140" t="s">
        <v>40</v>
      </c>
      <c r="C7" s="137" t="s">
        <v>772</v>
      </c>
      <c r="D7" s="141">
        <v>1502.9</v>
      </c>
      <c r="E7" s="138" t="s">
        <v>98</v>
      </c>
      <c r="F7" s="176" t="s">
        <v>533</v>
      </c>
      <c r="G7" s="179"/>
    </row>
    <row r="8" spans="1:10" ht="13.5" customHeight="1" x14ac:dyDescent="0.15">
      <c r="A8" s="148"/>
      <c r="B8" s="140" t="s">
        <v>891</v>
      </c>
      <c r="C8" s="137" t="s">
        <v>773</v>
      </c>
      <c r="D8" s="141">
        <v>1600</v>
      </c>
      <c r="E8" s="138" t="s">
        <v>98</v>
      </c>
      <c r="F8" s="176" t="s">
        <v>533</v>
      </c>
      <c r="G8" s="179"/>
    </row>
    <row r="9" spans="1:10" ht="13.5" customHeight="1" x14ac:dyDescent="0.15">
      <c r="A9" s="148"/>
      <c r="B9" s="140" t="s">
        <v>35</v>
      </c>
      <c r="C9" s="137" t="s">
        <v>774</v>
      </c>
      <c r="D9" s="141">
        <v>1682.6</v>
      </c>
      <c r="E9" s="138" t="s">
        <v>98</v>
      </c>
      <c r="F9" s="176" t="s">
        <v>533</v>
      </c>
      <c r="G9" s="179"/>
    </row>
    <row r="10" spans="1:10" ht="13.5" customHeight="1" x14ac:dyDescent="0.15">
      <c r="A10" s="148"/>
      <c r="B10" s="140" t="s">
        <v>30</v>
      </c>
      <c r="C10" s="137" t="s">
        <v>888</v>
      </c>
      <c r="D10" s="141">
        <v>1700.2</v>
      </c>
      <c r="E10" s="138" t="s">
        <v>98</v>
      </c>
      <c r="F10" s="176" t="s">
        <v>533</v>
      </c>
      <c r="G10" s="179"/>
    </row>
    <row r="11" spans="1:10" ht="13.5" customHeight="1" x14ac:dyDescent="0.15">
      <c r="A11" s="148"/>
      <c r="B11" s="140" t="s">
        <v>32</v>
      </c>
      <c r="C11" s="137" t="s">
        <v>775</v>
      </c>
      <c r="D11" s="141">
        <v>2000.9</v>
      </c>
      <c r="E11" s="138" t="s">
        <v>98</v>
      </c>
      <c r="F11" s="176" t="s">
        <v>533</v>
      </c>
      <c r="G11" s="179"/>
    </row>
    <row r="12" spans="1:10" ht="13.5" customHeight="1" x14ac:dyDescent="0.15">
      <c r="A12" s="148"/>
      <c r="B12" s="140" t="s">
        <v>38</v>
      </c>
      <c r="C12" s="137" t="s">
        <v>776</v>
      </c>
      <c r="D12" s="141">
        <v>2001.7</v>
      </c>
      <c r="E12" s="138" t="s">
        <v>98</v>
      </c>
      <c r="F12" s="176" t="s">
        <v>533</v>
      </c>
      <c r="G12" s="179"/>
    </row>
    <row r="13" spans="1:10" ht="13.5" customHeight="1" x14ac:dyDescent="0.15">
      <c r="A13" s="148"/>
      <c r="B13" s="140" t="s">
        <v>29</v>
      </c>
      <c r="C13" s="137" t="s">
        <v>777</v>
      </c>
      <c r="D13" s="141">
        <v>2100.1</v>
      </c>
      <c r="E13" s="138" t="s">
        <v>98</v>
      </c>
      <c r="F13" s="176" t="s">
        <v>533</v>
      </c>
      <c r="G13" s="179"/>
    </row>
    <row r="14" spans="1:10" ht="13.5" customHeight="1" x14ac:dyDescent="0.15">
      <c r="A14" s="148"/>
      <c r="B14" s="140" t="s">
        <v>33</v>
      </c>
      <c r="C14" s="137" t="s">
        <v>778</v>
      </c>
      <c r="D14" s="141">
        <v>2104</v>
      </c>
      <c r="E14" s="138" t="s">
        <v>98</v>
      </c>
      <c r="F14" s="176" t="s">
        <v>533</v>
      </c>
      <c r="G14" s="179"/>
    </row>
    <row r="15" spans="1:10" ht="13.5" customHeight="1" x14ac:dyDescent="0.15">
      <c r="A15" s="148"/>
      <c r="B15" s="140" t="s">
        <v>31</v>
      </c>
      <c r="C15" s="137" t="s">
        <v>779</v>
      </c>
      <c r="D15" s="141">
        <v>2104.1</v>
      </c>
      <c r="E15" s="138" t="s">
        <v>98</v>
      </c>
      <c r="F15" s="176" t="s">
        <v>533</v>
      </c>
      <c r="G15" s="179"/>
    </row>
    <row r="16" spans="1:10" ht="13.5" customHeight="1" x14ac:dyDescent="0.15">
      <c r="A16" s="148"/>
      <c r="B16" s="140" t="s">
        <v>39</v>
      </c>
      <c r="C16" s="137" t="s">
        <v>780</v>
      </c>
      <c r="D16" s="141">
        <v>2300.1999999999998</v>
      </c>
      <c r="E16" s="138" t="s">
        <v>98</v>
      </c>
      <c r="F16" s="176" t="s">
        <v>533</v>
      </c>
      <c r="G16" s="179"/>
    </row>
    <row r="17" spans="1:7" ht="13.5" customHeight="1" x14ac:dyDescent="0.15">
      <c r="A17" s="148"/>
      <c r="B17" s="140" t="s">
        <v>37</v>
      </c>
      <c r="C17" s="137" t="s">
        <v>781</v>
      </c>
      <c r="D17" s="141">
        <v>2400</v>
      </c>
      <c r="E17" s="138" t="s">
        <v>98</v>
      </c>
      <c r="F17" s="176" t="s">
        <v>533</v>
      </c>
      <c r="G17" s="179"/>
    </row>
    <row r="18" spans="1:7" ht="13.5" customHeight="1" x14ac:dyDescent="0.15">
      <c r="A18" s="148"/>
      <c r="B18" s="140" t="s">
        <v>36</v>
      </c>
      <c r="C18" s="137" t="s">
        <v>908</v>
      </c>
      <c r="D18" s="141">
        <v>2451</v>
      </c>
      <c r="E18" s="138" t="s">
        <v>98</v>
      </c>
      <c r="F18" s="176" t="s">
        <v>533</v>
      </c>
      <c r="G18" s="179"/>
    </row>
    <row r="19" spans="1:7" ht="13.5" customHeight="1" x14ac:dyDescent="0.15">
      <c r="A19" s="148"/>
      <c r="B19" s="140" t="s">
        <v>27</v>
      </c>
      <c r="C19" s="137" t="s">
        <v>782</v>
      </c>
      <c r="D19" s="141">
        <v>2567.3000000000002</v>
      </c>
      <c r="E19" s="138" t="s">
        <v>98</v>
      </c>
      <c r="F19" s="176" t="s">
        <v>533</v>
      </c>
      <c r="G19" s="179"/>
    </row>
    <row r="20" spans="1:7" ht="13.5" customHeight="1" x14ac:dyDescent="0.15">
      <c r="A20" s="148"/>
      <c r="B20" s="140" t="s">
        <v>28</v>
      </c>
      <c r="C20" s="137" t="s">
        <v>783</v>
      </c>
      <c r="D20" s="141">
        <v>2831.3</v>
      </c>
      <c r="E20" s="138" t="s">
        <v>98</v>
      </c>
      <c r="F20" s="176" t="s">
        <v>533</v>
      </c>
      <c r="G20" s="179"/>
    </row>
    <row r="21" spans="1:7" ht="13.5" customHeight="1" x14ac:dyDescent="0.15">
      <c r="A21" s="148"/>
      <c r="B21" s="140" t="s">
        <v>42</v>
      </c>
      <c r="C21" s="137" t="s">
        <v>895</v>
      </c>
      <c r="D21" s="141">
        <v>3002.7</v>
      </c>
      <c r="E21" s="138" t="s">
        <v>98</v>
      </c>
      <c r="F21" s="176" t="s">
        <v>533</v>
      </c>
      <c r="G21" s="179"/>
    </row>
    <row r="22" spans="1:7" ht="13.5" customHeight="1" x14ac:dyDescent="0.15">
      <c r="A22" s="148"/>
      <c r="B22" s="140" t="s">
        <v>25</v>
      </c>
      <c r="C22" s="137" t="s">
        <v>784</v>
      </c>
      <c r="D22" s="141">
        <v>3036.5</v>
      </c>
      <c r="E22" s="138" t="s">
        <v>98</v>
      </c>
      <c r="F22" s="176" t="s">
        <v>533</v>
      </c>
      <c r="G22" s="179"/>
    </row>
    <row r="23" spans="1:7" ht="13.5" customHeight="1" x14ac:dyDescent="0.15">
      <c r="A23" s="148"/>
      <c r="B23" s="140" t="s">
        <v>26</v>
      </c>
      <c r="C23" s="137" t="s">
        <v>886</v>
      </c>
      <c r="D23" s="141">
        <v>3102.6</v>
      </c>
      <c r="E23" s="138" t="s">
        <v>98</v>
      </c>
      <c r="F23" s="176" t="s">
        <v>533</v>
      </c>
      <c r="G23" s="179"/>
    </row>
    <row r="24" spans="1:7" ht="13.5" customHeight="1" x14ac:dyDescent="0.15">
      <c r="A24" s="148"/>
      <c r="B24" s="140" t="s">
        <v>34</v>
      </c>
      <c r="C24" s="137" t="s">
        <v>785</v>
      </c>
      <c r="D24" s="141">
        <v>3109.1</v>
      </c>
      <c r="E24" s="138" t="s">
        <v>98</v>
      </c>
      <c r="F24" s="176" t="s">
        <v>533</v>
      </c>
      <c r="G24" s="179"/>
    </row>
    <row r="25" spans="1:7" ht="13.5" customHeight="1" x14ac:dyDescent="0.15">
      <c r="A25" s="148"/>
      <c r="B25" s="140" t="s">
        <v>750</v>
      </c>
      <c r="C25" s="137" t="s">
        <v>906</v>
      </c>
      <c r="D25" s="141">
        <v>21935.200000000001</v>
      </c>
      <c r="E25" s="138" t="s">
        <v>97</v>
      </c>
      <c r="F25" s="177" t="s">
        <v>524</v>
      </c>
      <c r="G25" s="180"/>
    </row>
    <row r="26" spans="1:7" ht="13.5" customHeight="1" x14ac:dyDescent="0.15">
      <c r="A26" s="148"/>
      <c r="B26" s="140" t="s">
        <v>910</v>
      </c>
      <c r="C26" s="137" t="s">
        <v>755</v>
      </c>
      <c r="D26" s="141">
        <v>12475.2</v>
      </c>
      <c r="E26" s="138" t="s">
        <v>97</v>
      </c>
      <c r="F26" s="136" t="s">
        <v>524</v>
      </c>
      <c r="G26" s="157"/>
    </row>
    <row r="27" spans="1:7" ht="13.5" customHeight="1" x14ac:dyDescent="0.15">
      <c r="A27" s="148"/>
      <c r="B27" s="140" t="s">
        <v>749</v>
      </c>
      <c r="C27" s="137" t="s">
        <v>756</v>
      </c>
      <c r="D27" s="141">
        <v>14801.3</v>
      </c>
      <c r="E27" s="138" t="s">
        <v>97</v>
      </c>
      <c r="F27" s="136" t="s">
        <v>524</v>
      </c>
      <c r="G27" s="157"/>
    </row>
    <row r="28" spans="1:7" ht="13.5" customHeight="1" x14ac:dyDescent="0.15">
      <c r="A28" s="148"/>
      <c r="B28" s="140" t="s">
        <v>14</v>
      </c>
      <c r="C28" s="137" t="s">
        <v>757</v>
      </c>
      <c r="D28" s="141">
        <v>5703.6</v>
      </c>
      <c r="E28" s="138" t="s">
        <v>97</v>
      </c>
      <c r="F28" s="136" t="s">
        <v>524</v>
      </c>
      <c r="G28" s="157"/>
    </row>
    <row r="29" spans="1:7" ht="13.5" customHeight="1" x14ac:dyDescent="0.15">
      <c r="A29" s="148"/>
      <c r="B29" s="140" t="s">
        <v>50</v>
      </c>
      <c r="C29" s="137" t="s">
        <v>758</v>
      </c>
      <c r="D29" s="141">
        <v>640.5</v>
      </c>
      <c r="E29" s="138" t="s">
        <v>525</v>
      </c>
      <c r="F29" s="176" t="s">
        <v>524</v>
      </c>
      <c r="G29" s="157"/>
    </row>
    <row r="30" spans="1:7" ht="13.5" customHeight="1" x14ac:dyDescent="0.15">
      <c r="A30" s="148"/>
      <c r="B30" s="140" t="s">
        <v>45</v>
      </c>
      <c r="C30" s="137" t="s">
        <v>759</v>
      </c>
      <c r="D30" s="141">
        <v>2040.3</v>
      </c>
      <c r="E30" s="138" t="s">
        <v>98</v>
      </c>
      <c r="F30" s="176" t="s">
        <v>524</v>
      </c>
      <c r="G30" s="157"/>
    </row>
    <row r="31" spans="1:7" ht="13.5" customHeight="1" x14ac:dyDescent="0.15">
      <c r="A31" s="148"/>
      <c r="B31" s="140" t="s">
        <v>47</v>
      </c>
      <c r="C31" s="137" t="s">
        <v>760</v>
      </c>
      <c r="D31" s="141">
        <v>2070.3000000000002</v>
      </c>
      <c r="E31" s="138" t="s">
        <v>98</v>
      </c>
      <c r="F31" s="176" t="s">
        <v>524</v>
      </c>
      <c r="G31" s="157"/>
    </row>
    <row r="32" spans="1:7" ht="13.5" customHeight="1" x14ac:dyDescent="0.15">
      <c r="A32" s="148"/>
      <c r="B32" s="140" t="s">
        <v>526</v>
      </c>
      <c r="C32" s="137" t="s">
        <v>890</v>
      </c>
      <c r="D32" s="141">
        <v>2236.6999999999998</v>
      </c>
      <c r="E32" s="138" t="s">
        <v>98</v>
      </c>
      <c r="F32" s="176" t="s">
        <v>524</v>
      </c>
      <c r="G32" s="157"/>
    </row>
    <row r="33" spans="1:7" ht="13.5" customHeight="1" x14ac:dyDescent="0.15">
      <c r="A33" s="148"/>
      <c r="B33" s="140" t="s">
        <v>527</v>
      </c>
      <c r="C33" s="137" t="s">
        <v>761</v>
      </c>
      <c r="D33" s="141">
        <v>2394.9</v>
      </c>
      <c r="E33" s="138" t="s">
        <v>98</v>
      </c>
      <c r="F33" s="176" t="s">
        <v>524</v>
      </c>
      <c r="G33" s="157"/>
    </row>
    <row r="34" spans="1:7" ht="13.5" customHeight="1" x14ac:dyDescent="0.15">
      <c r="A34" s="148"/>
      <c r="B34" s="140" t="s">
        <v>43</v>
      </c>
      <c r="C34" s="137" t="s">
        <v>762</v>
      </c>
      <c r="D34" s="141">
        <v>2500.1999999999998</v>
      </c>
      <c r="E34" s="138" t="s">
        <v>98</v>
      </c>
      <c r="F34" s="176" t="s">
        <v>524</v>
      </c>
      <c r="G34" s="157"/>
    </row>
    <row r="35" spans="1:7" ht="13.5" customHeight="1" x14ac:dyDescent="0.15">
      <c r="A35" s="148"/>
      <c r="B35" s="140" t="s">
        <v>528</v>
      </c>
      <c r="C35" s="137" t="s">
        <v>813</v>
      </c>
      <c r="D35" s="141">
        <v>2727.8</v>
      </c>
      <c r="E35" s="138" t="s">
        <v>98</v>
      </c>
      <c r="F35" s="176" t="s">
        <v>524</v>
      </c>
      <c r="G35" s="157"/>
    </row>
    <row r="36" spans="1:7" ht="13.5" customHeight="1" x14ac:dyDescent="0.15">
      <c r="A36" s="148"/>
      <c r="B36" s="140" t="s">
        <v>529</v>
      </c>
      <c r="C36" s="137" t="s">
        <v>763</v>
      </c>
      <c r="D36" s="141">
        <v>2779.7</v>
      </c>
      <c r="E36" s="138" t="s">
        <v>98</v>
      </c>
      <c r="F36" s="176" t="s">
        <v>524</v>
      </c>
      <c r="G36" s="157"/>
    </row>
    <row r="37" spans="1:7" ht="13.5" customHeight="1" x14ac:dyDescent="0.15">
      <c r="A37" s="148"/>
      <c r="B37" s="140" t="s">
        <v>48</v>
      </c>
      <c r="C37" s="137" t="s">
        <v>764</v>
      </c>
      <c r="D37" s="141">
        <v>2977.8</v>
      </c>
      <c r="E37" s="138" t="s">
        <v>98</v>
      </c>
      <c r="F37" s="176" t="s">
        <v>524</v>
      </c>
      <c r="G37" s="157"/>
    </row>
    <row r="38" spans="1:7" ht="13.5" customHeight="1" x14ac:dyDescent="0.15">
      <c r="A38" s="148"/>
      <c r="B38" s="140" t="s">
        <v>530</v>
      </c>
      <c r="C38" s="137" t="s">
        <v>765</v>
      </c>
      <c r="D38" s="141">
        <v>4205</v>
      </c>
      <c r="E38" s="138" t="s">
        <v>98</v>
      </c>
      <c r="F38" s="176" t="s">
        <v>524</v>
      </c>
      <c r="G38" s="157"/>
    </row>
    <row r="39" spans="1:7" ht="13.5" customHeight="1" x14ac:dyDescent="0.15">
      <c r="A39" s="148"/>
      <c r="B39" s="140" t="s">
        <v>44</v>
      </c>
      <c r="C39" s="137" t="s">
        <v>766</v>
      </c>
      <c r="D39" s="141">
        <v>3973.8</v>
      </c>
      <c r="E39" s="138" t="s">
        <v>98</v>
      </c>
      <c r="F39" s="176" t="s">
        <v>524</v>
      </c>
      <c r="G39" s="157"/>
    </row>
    <row r="40" spans="1:7" ht="13.5" customHeight="1" x14ac:dyDescent="0.15">
      <c r="A40" s="148"/>
      <c r="B40" s="140" t="s">
        <v>46</v>
      </c>
      <c r="C40" s="137" t="s">
        <v>767</v>
      </c>
      <c r="D40" s="141">
        <v>6983.5</v>
      </c>
      <c r="E40" s="138" t="s">
        <v>98</v>
      </c>
      <c r="F40" s="176" t="s">
        <v>524</v>
      </c>
      <c r="G40" s="157"/>
    </row>
    <row r="41" spans="1:7" ht="13.5" customHeight="1" x14ac:dyDescent="0.15">
      <c r="A41" s="148"/>
      <c r="B41" s="140" t="s">
        <v>19</v>
      </c>
      <c r="C41" s="137" t="s">
        <v>907</v>
      </c>
      <c r="D41" s="141">
        <v>6611.9</v>
      </c>
      <c r="E41" s="138" t="s">
        <v>98</v>
      </c>
      <c r="F41" s="176" t="s">
        <v>519</v>
      </c>
      <c r="G41" s="157"/>
    </row>
    <row r="42" spans="1:7" ht="13.5" customHeight="1" x14ac:dyDescent="0.15">
      <c r="A42" s="148"/>
      <c r="B42" s="140" t="s">
        <v>520</v>
      </c>
      <c r="C42" s="137" t="s">
        <v>885</v>
      </c>
      <c r="D42" s="141">
        <v>5572</v>
      </c>
      <c r="E42" s="138" t="s">
        <v>98</v>
      </c>
      <c r="F42" s="136" t="s">
        <v>521</v>
      </c>
      <c r="G42" s="180"/>
    </row>
    <row r="43" spans="1:7" ht="13.5" customHeight="1" x14ac:dyDescent="0.15">
      <c r="A43" s="148"/>
      <c r="B43" s="140" t="s">
        <v>49</v>
      </c>
      <c r="C43" s="137" t="s">
        <v>909</v>
      </c>
      <c r="D43" s="141">
        <v>9106</v>
      </c>
      <c r="E43" s="138" t="s">
        <v>522</v>
      </c>
      <c r="F43" s="176" t="s">
        <v>2</v>
      </c>
      <c r="G43" s="157"/>
    </row>
    <row r="44" spans="1:7" ht="13.5" customHeight="1" x14ac:dyDescent="0.15">
      <c r="A44" s="148"/>
      <c r="B44" s="140" t="s">
        <v>11</v>
      </c>
      <c r="C44" s="137" t="s">
        <v>751</v>
      </c>
      <c r="D44" s="141">
        <v>46821.2</v>
      </c>
      <c r="E44" s="138" t="s">
        <v>97</v>
      </c>
      <c r="F44" s="136" t="s">
        <v>3</v>
      </c>
      <c r="G44" s="157"/>
    </row>
    <row r="45" spans="1:7" ht="13.5" customHeight="1" x14ac:dyDescent="0.15">
      <c r="A45" s="148"/>
      <c r="B45" s="140" t="s">
        <v>15</v>
      </c>
      <c r="C45" s="137" t="s">
        <v>752</v>
      </c>
      <c r="D45" s="141">
        <v>8939</v>
      </c>
      <c r="E45" s="138" t="s">
        <v>97</v>
      </c>
      <c r="F45" s="136" t="s">
        <v>2</v>
      </c>
      <c r="G45" s="157"/>
    </row>
    <row r="46" spans="1:7" ht="13.5" customHeight="1" x14ac:dyDescent="0.15">
      <c r="A46" s="148"/>
      <c r="B46" s="140" t="s">
        <v>21</v>
      </c>
      <c r="C46" s="137" t="s">
        <v>884</v>
      </c>
      <c r="D46" s="141">
        <v>7988.4</v>
      </c>
      <c r="E46" s="138" t="s">
        <v>98</v>
      </c>
      <c r="F46" s="176" t="s">
        <v>3</v>
      </c>
      <c r="G46" s="157"/>
    </row>
    <row r="47" spans="1:7" ht="13.5" customHeight="1" x14ac:dyDescent="0.15">
      <c r="A47" s="148"/>
      <c r="B47" s="140" t="s">
        <v>745</v>
      </c>
      <c r="C47" s="137" t="s">
        <v>753</v>
      </c>
      <c r="D47" s="141">
        <v>1500.4</v>
      </c>
      <c r="E47" s="138" t="s">
        <v>98</v>
      </c>
      <c r="F47" s="176" t="s">
        <v>4</v>
      </c>
      <c r="G47" s="157"/>
    </row>
    <row r="48" spans="1:7" ht="13.5" customHeight="1" x14ac:dyDescent="0.15">
      <c r="A48" s="136"/>
      <c r="B48" s="140" t="s">
        <v>23</v>
      </c>
      <c r="C48" s="137" t="s">
        <v>754</v>
      </c>
      <c r="D48" s="141">
        <v>1920</v>
      </c>
      <c r="E48" s="138" t="s">
        <v>98</v>
      </c>
      <c r="F48" s="176" t="s">
        <v>4</v>
      </c>
      <c r="G48" s="157"/>
    </row>
    <row r="49" spans="1:7" ht="13.5" customHeight="1" x14ac:dyDescent="0.15">
      <c r="A49" s="136"/>
      <c r="B49" s="140" t="s">
        <v>22</v>
      </c>
      <c r="C49" s="137" t="s">
        <v>900</v>
      </c>
      <c r="D49" s="141">
        <v>4278</v>
      </c>
      <c r="E49" s="138" t="s">
        <v>98</v>
      </c>
      <c r="F49" s="176" t="s">
        <v>4</v>
      </c>
      <c r="G49" s="157"/>
    </row>
    <row r="50" spans="1:7" ht="13.5" customHeight="1" x14ac:dyDescent="0.15">
      <c r="A50" s="136"/>
      <c r="B50" s="140" t="s">
        <v>15</v>
      </c>
      <c r="C50" s="137" t="s">
        <v>887</v>
      </c>
      <c r="D50" s="141">
        <v>7280</v>
      </c>
      <c r="E50" s="138" t="s">
        <v>98</v>
      </c>
      <c r="F50" s="176" t="s">
        <v>4</v>
      </c>
      <c r="G50" s="157"/>
    </row>
    <row r="51" spans="1:7" ht="13.5" customHeight="1" x14ac:dyDescent="0.15">
      <c r="A51" s="136"/>
      <c r="B51" s="140" t="s">
        <v>746</v>
      </c>
      <c r="C51" s="137" t="s">
        <v>748</v>
      </c>
      <c r="D51" s="141">
        <v>1268</v>
      </c>
      <c r="E51" s="138" t="s">
        <v>61</v>
      </c>
      <c r="F51" s="176" t="s">
        <v>57</v>
      </c>
      <c r="G51" s="157"/>
    </row>
    <row r="52" spans="1:7" ht="13.5" customHeight="1" x14ac:dyDescent="0.15">
      <c r="A52" s="136"/>
      <c r="B52" s="140" t="s">
        <v>915</v>
      </c>
      <c r="C52" s="137" t="s">
        <v>917</v>
      </c>
      <c r="D52" s="141">
        <v>6136</v>
      </c>
      <c r="E52" s="138" t="s">
        <v>424</v>
      </c>
      <c r="F52" s="176" t="s">
        <v>919</v>
      </c>
      <c r="G52" s="157"/>
    </row>
    <row r="53" spans="1:7" ht="13.5" customHeight="1" x14ac:dyDescent="0.15">
      <c r="A53" s="136"/>
      <c r="B53" s="140" t="s">
        <v>916</v>
      </c>
      <c r="C53" s="137" t="s">
        <v>918</v>
      </c>
      <c r="D53" s="141">
        <v>2029</v>
      </c>
      <c r="E53" s="138" t="s">
        <v>424</v>
      </c>
      <c r="F53" s="176" t="s">
        <v>919</v>
      </c>
      <c r="G53" s="157"/>
    </row>
    <row r="54" spans="1:7" ht="13.5" customHeight="1" x14ac:dyDescent="0.15">
      <c r="A54" s="136"/>
      <c r="B54" s="149" t="s">
        <v>747</v>
      </c>
      <c r="C54" s="137" t="s">
        <v>898</v>
      </c>
      <c r="D54" s="141">
        <v>856</v>
      </c>
      <c r="E54" s="138" t="s">
        <v>61</v>
      </c>
      <c r="F54" s="176" t="s">
        <v>57</v>
      </c>
      <c r="G54" s="157"/>
    </row>
    <row r="55" spans="1:7" ht="13.5" customHeight="1" x14ac:dyDescent="0.15">
      <c r="A55" s="136"/>
      <c r="B55" s="140" t="s">
        <v>18</v>
      </c>
      <c r="C55" s="137" t="s">
        <v>768</v>
      </c>
      <c r="D55" s="141">
        <v>6611.9</v>
      </c>
      <c r="E55" s="138" t="s">
        <v>98</v>
      </c>
      <c r="F55" s="176" t="s">
        <v>531</v>
      </c>
      <c r="G55" s="180"/>
    </row>
    <row r="56" spans="1:7" ht="13.5" customHeight="1" x14ac:dyDescent="0.15">
      <c r="A56" s="136"/>
      <c r="B56" s="140" t="s">
        <v>20</v>
      </c>
      <c r="C56" s="137" t="s">
        <v>893</v>
      </c>
      <c r="D56" s="141">
        <v>10880</v>
      </c>
      <c r="E56" s="138" t="s">
        <v>98</v>
      </c>
      <c r="F56" s="176" t="s">
        <v>531</v>
      </c>
      <c r="G56" s="157"/>
    </row>
    <row r="57" spans="1:7" ht="13.5" customHeight="1" x14ac:dyDescent="0.15">
      <c r="A57" s="136"/>
      <c r="B57" s="140" t="s">
        <v>24</v>
      </c>
      <c r="C57" s="137" t="s">
        <v>889</v>
      </c>
      <c r="D57" s="141">
        <v>2290.1999999999998</v>
      </c>
      <c r="E57" s="138" t="s">
        <v>98</v>
      </c>
      <c r="F57" s="176" t="s">
        <v>1</v>
      </c>
      <c r="G57" s="157"/>
    </row>
    <row r="58" spans="1:7" ht="13.5" customHeight="1" x14ac:dyDescent="0.15">
      <c r="A58" s="136"/>
      <c r="B58" s="140" t="s">
        <v>12</v>
      </c>
      <c r="C58" s="137" t="s">
        <v>769</v>
      </c>
      <c r="D58" s="141">
        <v>96547</v>
      </c>
      <c r="E58" s="138" t="s">
        <v>97</v>
      </c>
      <c r="F58" s="136" t="s">
        <v>532</v>
      </c>
      <c r="G58" s="157"/>
    </row>
    <row r="59" spans="1:7" ht="13.5" customHeight="1" x14ac:dyDescent="0.15">
      <c r="A59" s="148"/>
      <c r="B59" s="152" t="s">
        <v>445</v>
      </c>
      <c r="C59" s="153" t="s">
        <v>892</v>
      </c>
      <c r="D59" s="154">
        <v>14210.8</v>
      </c>
      <c r="E59" s="155" t="s">
        <v>94</v>
      </c>
      <c r="F59" s="176" t="s">
        <v>59</v>
      </c>
      <c r="G59" s="157"/>
    </row>
    <row r="60" spans="1:7" ht="13.5" customHeight="1" x14ac:dyDescent="0.15">
      <c r="A60" s="148"/>
      <c r="B60" s="152" t="s">
        <v>901</v>
      </c>
      <c r="C60" s="153" t="s">
        <v>883</v>
      </c>
      <c r="D60" s="154">
        <v>76368.2</v>
      </c>
      <c r="E60" s="155" t="s">
        <v>94</v>
      </c>
      <c r="F60" s="176" t="s">
        <v>59</v>
      </c>
      <c r="G60" s="157"/>
    </row>
    <row r="61" spans="1:7" ht="13.5" customHeight="1" x14ac:dyDescent="0.15">
      <c r="A61" s="148"/>
      <c r="B61" s="152" t="s">
        <v>707</v>
      </c>
      <c r="C61" s="153" t="s">
        <v>518</v>
      </c>
      <c r="D61" s="154">
        <v>10499.2</v>
      </c>
      <c r="E61" s="155" t="s">
        <v>94</v>
      </c>
      <c r="F61" s="176" t="s">
        <v>59</v>
      </c>
      <c r="G61" s="157"/>
    </row>
    <row r="62" spans="1:7" ht="13.5" customHeight="1" x14ac:dyDescent="0.15">
      <c r="A62" s="148"/>
      <c r="B62" s="152" t="s">
        <v>708</v>
      </c>
      <c r="C62" s="153" t="s">
        <v>897</v>
      </c>
      <c r="D62" s="154">
        <v>469.5</v>
      </c>
      <c r="E62" s="155" t="s">
        <v>61</v>
      </c>
      <c r="F62" s="176" t="s">
        <v>59</v>
      </c>
      <c r="G62" s="157"/>
    </row>
    <row r="63" spans="1:7" ht="13.5" customHeight="1" x14ac:dyDescent="0.15">
      <c r="A63" s="148"/>
      <c r="B63" s="150" t="s">
        <v>709</v>
      </c>
      <c r="C63" s="151" t="s">
        <v>710</v>
      </c>
      <c r="D63" s="162">
        <v>13213.5</v>
      </c>
      <c r="E63" s="139" t="s">
        <v>97</v>
      </c>
      <c r="F63" s="176" t="s">
        <v>913</v>
      </c>
      <c r="G63" s="157"/>
    </row>
    <row r="64" spans="1:7" ht="13.5" customHeight="1" x14ac:dyDescent="0.15">
      <c r="A64" s="148"/>
      <c r="B64" s="152" t="s">
        <v>116</v>
      </c>
      <c r="C64" s="153" t="s">
        <v>722</v>
      </c>
      <c r="D64" s="154">
        <v>43329.7</v>
      </c>
      <c r="E64" s="155" t="s">
        <v>97</v>
      </c>
      <c r="F64" s="176" t="s">
        <v>442</v>
      </c>
      <c r="G64" s="157"/>
    </row>
    <row r="65" spans="1:7" ht="13.5" customHeight="1" x14ac:dyDescent="0.15">
      <c r="A65" s="148"/>
      <c r="B65" s="152" t="s">
        <v>117</v>
      </c>
      <c r="C65" s="153" t="s">
        <v>717</v>
      </c>
      <c r="D65" s="154">
        <v>85351.8</v>
      </c>
      <c r="E65" s="155" t="s">
        <v>97</v>
      </c>
      <c r="F65" s="176" t="s">
        <v>441</v>
      </c>
      <c r="G65" s="157"/>
    </row>
    <row r="66" spans="1:7" ht="13.5" customHeight="1" x14ac:dyDescent="0.15">
      <c r="A66" s="148"/>
      <c r="B66" s="152" t="s">
        <v>118</v>
      </c>
      <c r="C66" s="153" t="s">
        <v>711</v>
      </c>
      <c r="D66" s="154">
        <v>30552.7</v>
      </c>
      <c r="E66" s="155" t="s">
        <v>97</v>
      </c>
      <c r="F66" s="176" t="s">
        <v>440</v>
      </c>
      <c r="G66" s="157"/>
    </row>
    <row r="67" spans="1:7" ht="13.5" customHeight="1" x14ac:dyDescent="0.15">
      <c r="A67" s="148"/>
      <c r="B67" s="152" t="s">
        <v>119</v>
      </c>
      <c r="C67" s="153" t="s">
        <v>725</v>
      </c>
      <c r="D67" s="154">
        <v>12814.9</v>
      </c>
      <c r="E67" s="155" t="s">
        <v>97</v>
      </c>
      <c r="F67" s="176" t="s">
        <v>442</v>
      </c>
      <c r="G67" s="157"/>
    </row>
    <row r="68" spans="1:7" ht="13.5" customHeight="1" x14ac:dyDescent="0.15">
      <c r="A68" s="148"/>
      <c r="B68" s="152" t="s">
        <v>120</v>
      </c>
      <c r="C68" s="153" t="s">
        <v>721</v>
      </c>
      <c r="D68" s="154">
        <v>14216.2</v>
      </c>
      <c r="E68" s="155" t="s">
        <v>97</v>
      </c>
      <c r="F68" s="176" t="s">
        <v>441</v>
      </c>
      <c r="G68" s="157"/>
    </row>
    <row r="69" spans="1:7" ht="13.5" customHeight="1" x14ac:dyDescent="0.15">
      <c r="A69" s="148"/>
      <c r="B69" s="152" t="s">
        <v>121</v>
      </c>
      <c r="C69" s="153" t="s">
        <v>723</v>
      </c>
      <c r="D69" s="154">
        <v>12431.8</v>
      </c>
      <c r="E69" s="155" t="s">
        <v>97</v>
      </c>
      <c r="F69" s="176" t="s">
        <v>442</v>
      </c>
      <c r="G69" s="157"/>
    </row>
    <row r="70" spans="1:7" ht="13.5" customHeight="1" x14ac:dyDescent="0.15">
      <c r="A70" s="148"/>
      <c r="B70" s="152" t="s">
        <v>122</v>
      </c>
      <c r="C70" s="153" t="s">
        <v>712</v>
      </c>
      <c r="D70" s="154">
        <v>15840.5</v>
      </c>
      <c r="E70" s="155" t="s">
        <v>97</v>
      </c>
      <c r="F70" s="176" t="s">
        <v>440</v>
      </c>
      <c r="G70" s="157"/>
    </row>
    <row r="71" spans="1:7" ht="13.5" customHeight="1" x14ac:dyDescent="0.15">
      <c r="A71" s="148"/>
      <c r="B71" s="152" t="s">
        <v>123</v>
      </c>
      <c r="C71" s="153" t="s">
        <v>724</v>
      </c>
      <c r="D71" s="154">
        <v>21210.1</v>
      </c>
      <c r="E71" s="155" t="s">
        <v>97</v>
      </c>
      <c r="F71" s="176" t="s">
        <v>442</v>
      </c>
      <c r="G71" s="157"/>
    </row>
    <row r="72" spans="1:7" ht="13.5" customHeight="1" x14ac:dyDescent="0.15">
      <c r="A72" s="148"/>
      <c r="B72" s="152" t="s">
        <v>920</v>
      </c>
      <c r="C72" s="266" t="s">
        <v>923</v>
      </c>
      <c r="D72" s="154">
        <v>11171</v>
      </c>
      <c r="E72" s="155" t="s">
        <v>97</v>
      </c>
      <c r="F72" s="176" t="s">
        <v>442</v>
      </c>
      <c r="G72" s="157"/>
    </row>
    <row r="73" spans="1:7" ht="13.5" customHeight="1" x14ac:dyDescent="0.15">
      <c r="A73" s="148"/>
      <c r="B73" s="152" t="s">
        <v>921</v>
      </c>
      <c r="C73" s="266" t="s">
        <v>924</v>
      </c>
      <c r="D73" s="154">
        <v>11509</v>
      </c>
      <c r="E73" s="155" t="s">
        <v>97</v>
      </c>
      <c r="F73" s="176" t="s">
        <v>441</v>
      </c>
      <c r="G73" s="157"/>
    </row>
    <row r="74" spans="1:7" ht="13.5" customHeight="1" x14ac:dyDescent="0.15">
      <c r="A74" s="148"/>
      <c r="B74" s="152" t="s">
        <v>922</v>
      </c>
      <c r="C74" s="266" t="s">
        <v>925</v>
      </c>
      <c r="D74" s="154">
        <v>22104.3</v>
      </c>
      <c r="E74" s="155" t="s">
        <v>97</v>
      </c>
      <c r="F74" s="176" t="s">
        <v>440</v>
      </c>
      <c r="G74" s="157"/>
    </row>
    <row r="75" spans="1:7" ht="13.5" customHeight="1" x14ac:dyDescent="0.15">
      <c r="A75" s="148"/>
      <c r="B75" s="152" t="s">
        <v>104</v>
      </c>
      <c r="C75" s="153" t="s">
        <v>726</v>
      </c>
      <c r="D75" s="154">
        <v>1974.2</v>
      </c>
      <c r="E75" s="155" t="s">
        <v>98</v>
      </c>
      <c r="F75" s="176" t="s">
        <v>442</v>
      </c>
      <c r="G75" s="157"/>
    </row>
    <row r="76" spans="1:7" ht="13.5" customHeight="1" x14ac:dyDescent="0.15">
      <c r="A76" s="148"/>
      <c r="B76" s="152" t="s">
        <v>105</v>
      </c>
      <c r="C76" s="153" t="s">
        <v>727</v>
      </c>
      <c r="D76" s="154">
        <v>2057.3000000000002</v>
      </c>
      <c r="E76" s="155" t="s">
        <v>98</v>
      </c>
      <c r="F76" s="176" t="s">
        <v>442</v>
      </c>
      <c r="G76" s="157"/>
    </row>
    <row r="77" spans="1:7" ht="13.5" customHeight="1" x14ac:dyDescent="0.15">
      <c r="A77" s="148"/>
      <c r="B77" s="152" t="s">
        <v>106</v>
      </c>
      <c r="C77" s="153" t="s">
        <v>728</v>
      </c>
      <c r="D77" s="154">
        <v>2531.6</v>
      </c>
      <c r="E77" s="155" t="s">
        <v>98</v>
      </c>
      <c r="F77" s="176" t="s">
        <v>442</v>
      </c>
      <c r="G77" s="157"/>
    </row>
    <row r="78" spans="1:7" ht="13.5" customHeight="1" x14ac:dyDescent="0.15">
      <c r="A78" s="148"/>
      <c r="B78" s="152" t="s">
        <v>107</v>
      </c>
      <c r="C78" s="153" t="s">
        <v>729</v>
      </c>
      <c r="D78" s="154">
        <v>6083.7</v>
      </c>
      <c r="E78" s="155" t="s">
        <v>98</v>
      </c>
      <c r="F78" s="176" t="s">
        <v>442</v>
      </c>
      <c r="G78" s="157"/>
    </row>
    <row r="79" spans="1:7" ht="13.5" customHeight="1" x14ac:dyDescent="0.15">
      <c r="A79" s="148"/>
      <c r="B79" s="152" t="s">
        <v>108</v>
      </c>
      <c r="C79" s="153" t="s">
        <v>730</v>
      </c>
      <c r="D79" s="154">
        <v>2007.8</v>
      </c>
      <c r="E79" s="155" t="s">
        <v>98</v>
      </c>
      <c r="F79" s="176" t="s">
        <v>442</v>
      </c>
      <c r="G79" s="157"/>
    </row>
    <row r="80" spans="1:7" ht="13.5" customHeight="1" x14ac:dyDescent="0.15">
      <c r="A80" s="148"/>
      <c r="B80" s="152" t="s">
        <v>109</v>
      </c>
      <c r="C80" s="153" t="s">
        <v>718</v>
      </c>
      <c r="D80" s="154">
        <v>3934.3</v>
      </c>
      <c r="E80" s="155" t="s">
        <v>98</v>
      </c>
      <c r="F80" s="176" t="s">
        <v>441</v>
      </c>
      <c r="G80" s="157"/>
    </row>
    <row r="81" spans="1:7" ht="13.5" customHeight="1" x14ac:dyDescent="0.15">
      <c r="A81" s="148"/>
      <c r="B81" s="152" t="s">
        <v>110</v>
      </c>
      <c r="C81" s="153" t="s">
        <v>719</v>
      </c>
      <c r="D81" s="154">
        <v>8118.9</v>
      </c>
      <c r="E81" s="155" t="s">
        <v>98</v>
      </c>
      <c r="F81" s="176" t="s">
        <v>441</v>
      </c>
      <c r="G81" s="157"/>
    </row>
    <row r="82" spans="1:7" ht="13.5" customHeight="1" x14ac:dyDescent="0.15">
      <c r="A82" s="148"/>
      <c r="B82" s="152" t="s">
        <v>111</v>
      </c>
      <c r="C82" s="153" t="s">
        <v>720</v>
      </c>
      <c r="D82" s="154">
        <v>1544.8</v>
      </c>
      <c r="E82" s="155" t="s">
        <v>98</v>
      </c>
      <c r="F82" s="176" t="s">
        <v>441</v>
      </c>
      <c r="G82" s="157"/>
    </row>
    <row r="83" spans="1:7" ht="13.5" customHeight="1" x14ac:dyDescent="0.15">
      <c r="A83" s="148"/>
      <c r="B83" s="152" t="s">
        <v>112</v>
      </c>
      <c r="C83" s="153" t="s">
        <v>713</v>
      </c>
      <c r="D83" s="154">
        <v>9604.6</v>
      </c>
      <c r="E83" s="155" t="s">
        <v>98</v>
      </c>
      <c r="F83" s="176" t="s">
        <v>440</v>
      </c>
      <c r="G83" s="157"/>
    </row>
    <row r="84" spans="1:7" ht="13.5" customHeight="1" x14ac:dyDescent="0.15">
      <c r="A84" s="148"/>
      <c r="B84" s="152" t="s">
        <v>113</v>
      </c>
      <c r="C84" s="153" t="s">
        <v>714</v>
      </c>
      <c r="D84" s="154">
        <v>1963.7</v>
      </c>
      <c r="E84" s="155" t="s">
        <v>98</v>
      </c>
      <c r="F84" s="176" t="s">
        <v>440</v>
      </c>
      <c r="G84" s="157"/>
    </row>
    <row r="85" spans="1:7" ht="13.5" customHeight="1" x14ac:dyDescent="0.15">
      <c r="A85" s="148"/>
      <c r="B85" s="152" t="s">
        <v>114</v>
      </c>
      <c r="C85" s="153" t="s">
        <v>715</v>
      </c>
      <c r="D85" s="154">
        <v>3275.9</v>
      </c>
      <c r="E85" s="155" t="s">
        <v>98</v>
      </c>
      <c r="F85" s="176" t="s">
        <v>440</v>
      </c>
      <c r="G85" s="157"/>
    </row>
    <row r="86" spans="1:7" ht="13.5" customHeight="1" x14ac:dyDescent="0.15">
      <c r="A86" s="148"/>
      <c r="B86" s="152" t="s">
        <v>115</v>
      </c>
      <c r="C86" s="153" t="s">
        <v>716</v>
      </c>
      <c r="D86" s="154">
        <v>8963.9</v>
      </c>
      <c r="E86" s="155" t="s">
        <v>98</v>
      </c>
      <c r="F86" s="176" t="s">
        <v>440</v>
      </c>
      <c r="G86" s="157"/>
    </row>
    <row r="87" spans="1:7" ht="13.5" customHeight="1" x14ac:dyDescent="0.15">
      <c r="A87" s="148"/>
      <c r="B87" s="152" t="s">
        <v>103</v>
      </c>
      <c r="C87" s="153" t="s">
        <v>731</v>
      </c>
      <c r="D87" s="154">
        <v>2965.5</v>
      </c>
      <c r="E87" s="155" t="s">
        <v>98</v>
      </c>
      <c r="F87" s="176" t="s">
        <v>442</v>
      </c>
      <c r="G87" s="157"/>
    </row>
    <row r="88" spans="1:7" ht="13.5" customHeight="1" x14ac:dyDescent="0.15">
      <c r="A88" s="148"/>
      <c r="B88" s="152" t="s">
        <v>102</v>
      </c>
      <c r="C88" s="153" t="s">
        <v>732</v>
      </c>
      <c r="D88" s="154">
        <v>3806.5</v>
      </c>
      <c r="E88" s="155" t="s">
        <v>98</v>
      </c>
      <c r="F88" s="176" t="s">
        <v>442</v>
      </c>
      <c r="G88" s="157"/>
    </row>
    <row r="89" spans="1:7" ht="13.5" customHeight="1" x14ac:dyDescent="0.15">
      <c r="A89" s="148"/>
      <c r="B89" s="152" t="s">
        <v>101</v>
      </c>
      <c r="C89" s="153" t="s">
        <v>733</v>
      </c>
      <c r="D89" s="154">
        <v>2580.4</v>
      </c>
      <c r="E89" s="155" t="s">
        <v>98</v>
      </c>
      <c r="F89" s="176" t="s">
        <v>442</v>
      </c>
      <c r="G89" s="157"/>
    </row>
    <row r="90" spans="1:7" ht="13.5" customHeight="1" x14ac:dyDescent="0.15">
      <c r="A90" s="148"/>
      <c r="B90" s="152" t="s">
        <v>100</v>
      </c>
      <c r="C90" s="153" t="s">
        <v>734</v>
      </c>
      <c r="D90" s="154">
        <v>2593.8000000000002</v>
      </c>
      <c r="E90" s="155" t="s">
        <v>98</v>
      </c>
      <c r="F90" s="176" t="s">
        <v>442</v>
      </c>
      <c r="G90" s="157"/>
    </row>
    <row r="91" spans="1:7" ht="13.5" customHeight="1" x14ac:dyDescent="0.15">
      <c r="A91" s="148"/>
      <c r="B91" s="152" t="s">
        <v>99</v>
      </c>
      <c r="C91" s="153" t="s">
        <v>735</v>
      </c>
      <c r="D91" s="154">
        <v>1806.3</v>
      </c>
      <c r="E91" s="155" t="s">
        <v>424</v>
      </c>
      <c r="F91" s="176" t="s">
        <v>442</v>
      </c>
      <c r="G91" s="157"/>
    </row>
    <row r="92" spans="1:7" ht="13.5" customHeight="1" x14ac:dyDescent="0.15">
      <c r="A92" s="148"/>
      <c r="B92" s="152" t="s">
        <v>926</v>
      </c>
      <c r="C92" s="266" t="s">
        <v>928</v>
      </c>
      <c r="D92" s="154">
        <v>7740.1</v>
      </c>
      <c r="E92" s="155" t="s">
        <v>61</v>
      </c>
      <c r="F92" s="176" t="s">
        <v>440</v>
      </c>
      <c r="G92" s="157"/>
    </row>
    <row r="93" spans="1:7" ht="13.5" customHeight="1" x14ac:dyDescent="0.15">
      <c r="A93" s="148"/>
      <c r="B93" s="152" t="s">
        <v>927</v>
      </c>
      <c r="C93" s="266" t="s">
        <v>929</v>
      </c>
      <c r="D93" s="154">
        <v>2149</v>
      </c>
      <c r="E93" s="155" t="s">
        <v>61</v>
      </c>
      <c r="F93" s="176" t="s">
        <v>442</v>
      </c>
      <c r="G93" s="157"/>
    </row>
    <row r="94" spans="1:7" ht="13.5" customHeight="1" x14ac:dyDescent="0.15">
      <c r="A94" s="148"/>
      <c r="B94" s="152" t="s">
        <v>736</v>
      </c>
      <c r="C94" s="153" t="s">
        <v>535</v>
      </c>
      <c r="D94" s="156">
        <v>21281.9</v>
      </c>
      <c r="E94" s="155" t="s">
        <v>97</v>
      </c>
      <c r="F94" s="176" t="s">
        <v>519</v>
      </c>
      <c r="G94" s="157"/>
    </row>
    <row r="95" spans="1:7" ht="13.5" customHeight="1" x14ac:dyDescent="0.15">
      <c r="A95" s="148"/>
      <c r="B95" s="152" t="s">
        <v>737</v>
      </c>
      <c r="C95" s="153" t="s">
        <v>879</v>
      </c>
      <c r="D95" s="156">
        <v>71305.5</v>
      </c>
      <c r="E95" s="155" t="s">
        <v>97</v>
      </c>
      <c r="F95" s="176" t="s">
        <v>532</v>
      </c>
      <c r="G95" s="157"/>
    </row>
    <row r="96" spans="1:7" ht="13.5" customHeight="1" x14ac:dyDescent="0.15">
      <c r="A96" s="148"/>
      <c r="B96" s="152" t="s">
        <v>738</v>
      </c>
      <c r="C96" s="153" t="s">
        <v>878</v>
      </c>
      <c r="D96" s="156">
        <v>1506.2</v>
      </c>
      <c r="E96" s="155" t="s">
        <v>98</v>
      </c>
      <c r="F96" s="176" t="s">
        <v>519</v>
      </c>
      <c r="G96" s="157"/>
    </row>
    <row r="97" spans="1:12" ht="13.5" customHeight="1" x14ac:dyDescent="0.15">
      <c r="A97" s="148"/>
      <c r="B97" s="152" t="s">
        <v>739</v>
      </c>
      <c r="C97" s="153" t="s">
        <v>880</v>
      </c>
      <c r="D97" s="156">
        <v>1746.8</v>
      </c>
      <c r="E97" s="155" t="s">
        <v>98</v>
      </c>
      <c r="F97" s="176" t="s">
        <v>519</v>
      </c>
      <c r="G97" s="157"/>
    </row>
    <row r="98" spans="1:12" ht="13.5" customHeight="1" x14ac:dyDescent="0.15">
      <c r="A98" s="148"/>
      <c r="B98" s="152" t="s">
        <v>740</v>
      </c>
      <c r="C98" s="153" t="s">
        <v>881</v>
      </c>
      <c r="D98" s="156">
        <v>2348</v>
      </c>
      <c r="E98" s="155" t="s">
        <v>98</v>
      </c>
      <c r="F98" s="176" t="s">
        <v>532</v>
      </c>
      <c r="G98" s="157"/>
    </row>
    <row r="99" spans="1:12" ht="13.5" customHeight="1" x14ac:dyDescent="0.15">
      <c r="A99" s="148"/>
      <c r="B99" s="152" t="s">
        <v>741</v>
      </c>
      <c r="C99" s="153" t="s">
        <v>882</v>
      </c>
      <c r="D99" s="156">
        <v>3015.4</v>
      </c>
      <c r="E99" s="155" t="s">
        <v>98</v>
      </c>
      <c r="F99" s="176" t="s">
        <v>519</v>
      </c>
      <c r="G99" s="157"/>
    </row>
    <row r="100" spans="1:12" ht="13.5" customHeight="1" x14ac:dyDescent="0.15">
      <c r="A100" s="160"/>
      <c r="B100" s="152" t="s">
        <v>742</v>
      </c>
      <c r="C100" s="153" t="s">
        <v>536</v>
      </c>
      <c r="D100" s="156">
        <v>21739.599999999999</v>
      </c>
      <c r="E100" s="155" t="s">
        <v>537</v>
      </c>
      <c r="F100" s="176" t="s">
        <v>519</v>
      </c>
      <c r="G100" s="181"/>
    </row>
    <row r="101" spans="1:12" ht="13.5" customHeight="1" x14ac:dyDescent="0.15">
      <c r="A101" s="160"/>
      <c r="B101" s="152" t="s">
        <v>743</v>
      </c>
      <c r="C101" s="153" t="s">
        <v>538</v>
      </c>
      <c r="D101" s="156">
        <v>29211.9</v>
      </c>
      <c r="E101" s="155" t="s">
        <v>537</v>
      </c>
      <c r="F101" s="176" t="s">
        <v>519</v>
      </c>
      <c r="G101" s="181"/>
    </row>
    <row r="102" spans="1:12" ht="13.5" customHeight="1" x14ac:dyDescent="0.15">
      <c r="A102" s="160"/>
      <c r="B102" s="152" t="s">
        <v>744</v>
      </c>
      <c r="C102" s="153" t="s">
        <v>539</v>
      </c>
      <c r="D102" s="156">
        <v>10238.9</v>
      </c>
      <c r="E102" s="155" t="s">
        <v>537</v>
      </c>
      <c r="F102" s="176" t="s">
        <v>519</v>
      </c>
      <c r="G102" s="181"/>
    </row>
    <row r="103" spans="1:12" ht="13.5" customHeight="1" x14ac:dyDescent="0.15">
      <c r="A103" s="158"/>
      <c r="B103" s="159"/>
      <c r="C103" s="158"/>
      <c r="D103" s="158"/>
      <c r="E103" s="158"/>
      <c r="F103" s="158"/>
    </row>
    <row r="104" spans="1:12" ht="13.5" customHeight="1" x14ac:dyDescent="0.15">
      <c r="A104" s="164"/>
      <c r="B104" s="165"/>
      <c r="C104" s="166"/>
      <c r="D104" s="167"/>
      <c r="E104" s="164"/>
      <c r="F104" s="168"/>
      <c r="G104" s="169"/>
      <c r="H104" s="169"/>
      <c r="I104" s="169"/>
      <c r="J104" s="169"/>
      <c r="K104" s="169"/>
      <c r="L104" s="169"/>
    </row>
    <row r="105" spans="1:12" ht="13.5" customHeight="1" x14ac:dyDescent="0.15">
      <c r="A105" s="163"/>
      <c r="B105" s="159"/>
      <c r="C105" s="163"/>
      <c r="D105" s="163"/>
      <c r="E105" s="163"/>
      <c r="F105" s="163"/>
      <c r="G105" s="169"/>
      <c r="H105" s="169"/>
      <c r="I105" s="169"/>
      <c r="J105" s="169"/>
      <c r="K105" s="169"/>
      <c r="L105" s="169"/>
    </row>
    <row r="106" spans="1:12" ht="18.75" customHeight="1" x14ac:dyDescent="0.15">
      <c r="A106" s="170"/>
      <c r="B106" s="171"/>
      <c r="C106" s="170"/>
      <c r="D106" s="172"/>
      <c r="E106" s="170"/>
      <c r="F106" s="168"/>
      <c r="G106" s="169"/>
      <c r="H106" s="169"/>
      <c r="I106" s="169"/>
      <c r="J106" s="169"/>
      <c r="K106" s="169"/>
      <c r="L106" s="169"/>
    </row>
    <row r="107" spans="1:12" ht="18.75" customHeight="1" x14ac:dyDescent="0.15">
      <c r="A107" s="164"/>
      <c r="B107" s="165"/>
      <c r="C107" s="164"/>
      <c r="D107" s="173"/>
      <c r="E107" s="164"/>
      <c r="F107" s="240"/>
      <c r="G107" s="169"/>
      <c r="H107" s="169"/>
      <c r="I107" s="169"/>
      <c r="J107" s="169"/>
      <c r="K107" s="169"/>
      <c r="L107" s="169"/>
    </row>
    <row r="108" spans="1:12" ht="18.75" customHeight="1" x14ac:dyDescent="0.15">
      <c r="A108" s="164"/>
      <c r="B108" s="165"/>
      <c r="C108" s="164"/>
      <c r="D108" s="173"/>
      <c r="E108" s="164"/>
      <c r="F108" s="240"/>
      <c r="G108" s="169"/>
      <c r="H108" s="169"/>
      <c r="I108" s="169"/>
      <c r="J108" s="169"/>
      <c r="K108" s="169"/>
      <c r="L108" s="169"/>
    </row>
    <row r="109" spans="1:12" ht="18.75" customHeight="1" x14ac:dyDescent="0.15">
      <c r="A109" s="164"/>
      <c r="B109" s="165"/>
      <c r="C109" s="164"/>
      <c r="D109" s="173"/>
      <c r="E109" s="164"/>
      <c r="F109" s="240"/>
      <c r="G109" s="169"/>
      <c r="H109" s="169"/>
      <c r="I109" s="169"/>
      <c r="J109" s="169"/>
      <c r="K109" s="169"/>
      <c r="L109" s="169"/>
    </row>
    <row r="110" spans="1:12" ht="18.75" customHeight="1" x14ac:dyDescent="0.15">
      <c r="A110" s="164"/>
      <c r="B110" s="165"/>
      <c r="C110" s="164"/>
      <c r="D110" s="173"/>
      <c r="E110" s="164"/>
      <c r="F110" s="240"/>
      <c r="G110" s="235"/>
      <c r="H110" s="235"/>
      <c r="I110" s="235"/>
      <c r="J110" s="235"/>
      <c r="K110" s="235"/>
      <c r="L110" s="235"/>
    </row>
    <row r="111" spans="1:12" ht="18.75" customHeight="1" x14ac:dyDescent="0.15">
      <c r="A111" s="164"/>
      <c r="B111" s="165"/>
      <c r="C111" s="164"/>
      <c r="D111" s="173"/>
      <c r="E111" s="164"/>
      <c r="F111" s="240"/>
      <c r="G111" s="169"/>
      <c r="H111" s="169"/>
      <c r="I111" s="169"/>
      <c r="J111" s="169"/>
      <c r="K111" s="169"/>
      <c r="L111" s="169"/>
    </row>
    <row r="112" spans="1:12" ht="18.75" customHeight="1" x14ac:dyDescent="0.15">
      <c r="A112" s="164"/>
      <c r="B112" s="165"/>
      <c r="C112" s="164"/>
      <c r="D112" s="173"/>
      <c r="E112" s="164"/>
      <c r="F112" s="164"/>
      <c r="G112" s="169"/>
      <c r="H112" s="169"/>
      <c r="I112" s="169"/>
      <c r="J112" s="169"/>
      <c r="K112" s="169"/>
      <c r="L112" s="169"/>
    </row>
    <row r="113" spans="1:12" ht="18.75" customHeight="1" x14ac:dyDescent="0.15">
      <c r="A113" s="164"/>
      <c r="B113" s="165"/>
      <c r="C113" s="164"/>
      <c r="D113" s="173"/>
      <c r="E113" s="164"/>
      <c r="F113" s="164"/>
      <c r="G113" s="169"/>
      <c r="H113" s="169"/>
      <c r="I113" s="169"/>
      <c r="J113" s="169"/>
      <c r="K113" s="169"/>
      <c r="L113" s="169"/>
    </row>
    <row r="114" spans="1:12" ht="18.75" customHeight="1" x14ac:dyDescent="0.15">
      <c r="A114" s="164"/>
      <c r="B114" s="165"/>
      <c r="C114" s="164"/>
      <c r="D114" s="173"/>
      <c r="E114" s="164"/>
      <c r="F114" s="164"/>
      <c r="G114" s="169"/>
      <c r="H114" s="169"/>
      <c r="I114" s="169"/>
      <c r="J114" s="169"/>
      <c r="K114" s="169"/>
      <c r="L114" s="169"/>
    </row>
    <row r="115" spans="1:12" ht="18.75" customHeight="1" x14ac:dyDescent="0.15">
      <c r="A115" s="164"/>
      <c r="B115" s="165"/>
      <c r="C115" s="164"/>
      <c r="D115" s="173"/>
      <c r="E115" s="164"/>
      <c r="F115" s="164"/>
      <c r="G115" s="169"/>
      <c r="H115" s="169"/>
      <c r="I115" s="169"/>
      <c r="J115" s="169"/>
      <c r="K115" s="169"/>
      <c r="L115" s="169"/>
    </row>
    <row r="116" spans="1:12" ht="18.75" customHeight="1" x14ac:dyDescent="0.15">
      <c r="A116" s="164"/>
      <c r="B116" s="165"/>
      <c r="C116" s="164"/>
      <c r="D116" s="173"/>
      <c r="E116" s="164"/>
      <c r="F116" s="164"/>
      <c r="G116" s="169"/>
      <c r="H116" s="169"/>
      <c r="I116" s="169"/>
      <c r="J116" s="169"/>
      <c r="K116" s="169"/>
      <c r="L116" s="169"/>
    </row>
    <row r="117" spans="1:12" ht="18.75" customHeight="1" x14ac:dyDescent="0.15">
      <c r="A117" s="164"/>
      <c r="B117" s="165"/>
      <c r="C117" s="164"/>
      <c r="D117" s="173"/>
      <c r="E117" s="164"/>
      <c r="F117" s="164"/>
      <c r="G117" s="169"/>
      <c r="H117" s="169"/>
      <c r="I117" s="169"/>
      <c r="J117" s="169"/>
      <c r="K117" s="169"/>
      <c r="L117" s="169"/>
    </row>
    <row r="118" spans="1:12" ht="18.75" customHeight="1" x14ac:dyDescent="0.15">
      <c r="A118" s="164"/>
      <c r="B118" s="165"/>
      <c r="C118" s="164"/>
      <c r="D118" s="173"/>
      <c r="E118" s="164"/>
      <c r="F118" s="164"/>
      <c r="G118" s="169"/>
      <c r="H118" s="169"/>
      <c r="I118" s="169"/>
      <c r="J118" s="169"/>
      <c r="K118" s="169"/>
      <c r="L118" s="169"/>
    </row>
    <row r="119" spans="1:12" ht="18.75" customHeight="1" x14ac:dyDescent="0.15">
      <c r="A119" s="164"/>
      <c r="B119" s="165"/>
      <c r="C119" s="164"/>
      <c r="D119" s="173"/>
      <c r="E119" s="164"/>
      <c r="F119" s="164"/>
      <c r="G119" s="169"/>
      <c r="H119" s="169"/>
      <c r="I119" s="169"/>
      <c r="J119" s="169"/>
      <c r="K119" s="169"/>
      <c r="L119" s="169"/>
    </row>
    <row r="120" spans="1:12" ht="18.75" customHeight="1" x14ac:dyDescent="0.15">
      <c r="A120" s="164"/>
      <c r="B120" s="165"/>
      <c r="C120" s="164"/>
      <c r="D120" s="173"/>
      <c r="E120" s="164"/>
      <c r="F120" s="166"/>
      <c r="G120" s="169"/>
      <c r="H120" s="169"/>
      <c r="I120" s="169"/>
      <c r="J120" s="169"/>
      <c r="K120" s="169"/>
      <c r="L120" s="169"/>
    </row>
    <row r="121" spans="1:12" ht="18.75" customHeight="1" x14ac:dyDescent="0.15">
      <c r="A121" s="164"/>
      <c r="B121" s="165"/>
      <c r="C121" s="164"/>
      <c r="D121" s="173"/>
      <c r="E121" s="164"/>
      <c r="F121" s="166"/>
      <c r="G121" s="169"/>
      <c r="H121" s="169"/>
      <c r="I121" s="169"/>
      <c r="J121" s="169"/>
      <c r="K121" s="169"/>
      <c r="L121" s="169"/>
    </row>
    <row r="122" spans="1:12" x14ac:dyDescent="0.15">
      <c r="A122" s="163"/>
      <c r="B122" s="159"/>
      <c r="C122" s="163"/>
      <c r="D122" s="163"/>
      <c r="E122" s="163"/>
      <c r="F122" s="163"/>
      <c r="G122" s="169"/>
      <c r="H122" s="169"/>
      <c r="I122" s="169"/>
      <c r="J122" s="169"/>
      <c r="K122" s="169"/>
      <c r="L122" s="169"/>
    </row>
    <row r="123" spans="1:12" x14ac:dyDescent="0.15">
      <c r="A123" s="169"/>
      <c r="C123" s="169"/>
      <c r="D123" s="169"/>
      <c r="E123" s="169"/>
      <c r="F123" s="236"/>
      <c r="G123" s="169"/>
      <c r="H123" s="169"/>
      <c r="I123" s="169"/>
      <c r="J123" s="169"/>
      <c r="K123" s="169"/>
      <c r="L123" s="169"/>
    </row>
    <row r="124" spans="1:12" x14ac:dyDescent="0.15">
      <c r="A124" s="169"/>
      <c r="C124" s="169"/>
      <c r="D124" s="169"/>
      <c r="E124" s="169"/>
      <c r="F124" s="236"/>
      <c r="G124" s="169"/>
      <c r="H124" s="169"/>
      <c r="I124" s="169"/>
      <c r="J124" s="169"/>
      <c r="K124" s="169"/>
      <c r="L124" s="169"/>
    </row>
    <row r="125" spans="1:12" x14ac:dyDescent="0.15">
      <c r="A125" s="169"/>
      <c r="C125" s="169"/>
      <c r="D125" s="169"/>
      <c r="E125" s="169"/>
      <c r="F125" s="236"/>
      <c r="G125" s="169"/>
      <c r="H125" s="169"/>
      <c r="I125" s="169"/>
      <c r="J125" s="169"/>
      <c r="K125" s="169"/>
      <c r="L125" s="169"/>
    </row>
    <row r="126" spans="1:12" x14ac:dyDescent="0.15">
      <c r="A126" s="169"/>
      <c r="B126" s="174"/>
      <c r="C126" s="169"/>
      <c r="D126" s="169"/>
      <c r="E126" s="169"/>
      <c r="F126" s="236"/>
      <c r="G126" s="169"/>
      <c r="H126" s="169"/>
      <c r="I126" s="169"/>
      <c r="J126" s="169"/>
      <c r="K126" s="169"/>
      <c r="L126" s="169"/>
    </row>
    <row r="127" spans="1:12" x14ac:dyDescent="0.15">
      <c r="A127" s="169"/>
      <c r="B127" s="174"/>
      <c r="C127" s="169"/>
      <c r="D127" s="169"/>
      <c r="E127" s="169"/>
      <c r="F127" s="236"/>
      <c r="G127" s="169"/>
      <c r="H127" s="169"/>
      <c r="I127" s="169"/>
      <c r="J127" s="169"/>
      <c r="K127" s="169"/>
      <c r="L127" s="169"/>
    </row>
    <row r="128" spans="1:12" x14ac:dyDescent="0.15">
      <c r="A128" s="169"/>
      <c r="B128" s="174"/>
      <c r="C128" s="169"/>
      <c r="D128" s="169"/>
      <c r="E128" s="169"/>
      <c r="F128" s="236"/>
      <c r="G128" s="169"/>
      <c r="H128" s="169"/>
      <c r="I128" s="169"/>
      <c r="J128" s="169"/>
      <c r="K128" s="169"/>
      <c r="L128" s="169"/>
    </row>
    <row r="129" spans="1:12" x14ac:dyDescent="0.15">
      <c r="A129" s="169"/>
      <c r="B129" s="174"/>
      <c r="C129" s="169"/>
      <c r="D129" s="169"/>
      <c r="E129" s="169"/>
      <c r="F129" s="236"/>
      <c r="G129" s="169"/>
      <c r="H129" s="169"/>
      <c r="I129" s="169"/>
      <c r="J129" s="169"/>
      <c r="K129" s="169"/>
      <c r="L129" s="169"/>
    </row>
    <row r="130" spans="1:12" x14ac:dyDescent="0.15">
      <c r="A130" s="169"/>
      <c r="C130" s="169"/>
      <c r="D130" s="169"/>
      <c r="E130" s="169"/>
      <c r="F130" s="169"/>
      <c r="G130" s="169"/>
      <c r="H130" s="169"/>
      <c r="I130" s="169"/>
      <c r="J130" s="169"/>
      <c r="K130" s="169"/>
      <c r="L130" s="169"/>
    </row>
    <row r="131" spans="1:12" x14ac:dyDescent="0.15">
      <c r="A131" s="169"/>
      <c r="C131" s="169"/>
      <c r="D131" s="169"/>
      <c r="E131" s="169"/>
      <c r="F131" s="169"/>
      <c r="G131" s="169"/>
      <c r="H131" s="169"/>
      <c r="I131" s="169"/>
      <c r="J131" s="169"/>
      <c r="K131" s="169"/>
      <c r="L131" s="169"/>
    </row>
    <row r="132" spans="1:12" x14ac:dyDescent="0.15">
      <c r="A132" s="169"/>
      <c r="C132" s="169"/>
      <c r="D132" s="169"/>
      <c r="E132" s="169"/>
      <c r="F132" s="169"/>
      <c r="G132" s="169"/>
      <c r="H132" s="169"/>
      <c r="I132" s="169"/>
      <c r="J132" s="169"/>
      <c r="K132" s="169"/>
      <c r="L132" s="169"/>
    </row>
    <row r="144" spans="1:12" x14ac:dyDescent="0.15">
      <c r="F144" s="161"/>
    </row>
  </sheetData>
  <autoFilter ref="E1:E122" xr:uid="{00000000-0009-0000-0000-000000000000}"/>
  <mergeCells count="5">
    <mergeCell ref="G110:L110"/>
    <mergeCell ref="F123:F129"/>
    <mergeCell ref="A1:F1"/>
    <mergeCell ref="A3:B3"/>
    <mergeCell ref="F107:F111"/>
  </mergeCells>
  <phoneticPr fontId="2" type="noConversion"/>
  <pageMargins left="0.7" right="0.7" top="0.75" bottom="0.75" header="0.3" footer="0.3"/>
  <pageSetup paperSize="9" scale="6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2"/>
  </sheetPr>
  <dimension ref="A1:K280"/>
  <sheetViews>
    <sheetView view="pageBreakPreview" zoomScale="85" zoomScaleNormal="85" zoomScaleSheetLayoutView="85" workbookViewId="0">
      <pane ySplit="3" topLeftCell="A4" activePane="bottomLeft" state="frozen"/>
      <selection activeCell="A2" sqref="A2:A4"/>
      <selection pane="bottomLeft" activeCell="D23" sqref="D23"/>
    </sheetView>
  </sheetViews>
  <sheetFormatPr defaultRowHeight="18.75" customHeight="1" x14ac:dyDescent="0.15"/>
  <cols>
    <col min="1" max="1" width="8.88671875" style="46"/>
    <col min="2" max="2" width="5.109375" style="46" customWidth="1"/>
    <col min="3" max="3" width="29" style="46" customWidth="1"/>
    <col min="4" max="4" width="29.44140625" style="46" customWidth="1"/>
    <col min="5" max="5" width="16" style="46" customWidth="1"/>
    <col min="6" max="6" width="14.44140625" style="48" customWidth="1"/>
    <col min="7" max="7" width="14.33203125" style="46" hidden="1" customWidth="1"/>
    <col min="8" max="8" width="7.33203125" style="48" hidden="1" customWidth="1"/>
    <col min="9" max="10" width="8.88671875" style="46"/>
    <col min="11" max="11" width="9.5546875" style="46" bestFit="1" customWidth="1"/>
    <col min="12" max="12" width="8.88671875" style="46"/>
    <col min="13" max="13" width="12.109375" style="46" bestFit="1" customWidth="1"/>
    <col min="14" max="16384" width="8.88671875" style="46"/>
  </cols>
  <sheetData>
    <row r="1" spans="1:9" ht="39.950000000000003" customHeight="1" x14ac:dyDescent="0.15">
      <c r="A1" s="241" t="s">
        <v>83</v>
      </c>
      <c r="B1" s="241"/>
      <c r="C1" s="241"/>
      <c r="D1" s="241"/>
      <c r="E1" s="241"/>
      <c r="F1" s="241"/>
      <c r="G1" s="58"/>
      <c r="H1" s="58"/>
    </row>
    <row r="2" spans="1:9" ht="7.5" customHeight="1" x14ac:dyDescent="0.15">
      <c r="E2" s="47"/>
    </row>
    <row r="3" spans="1:9" ht="30.75" customHeight="1" x14ac:dyDescent="0.15">
      <c r="A3" s="242" t="s">
        <v>84</v>
      </c>
      <c r="B3" s="242"/>
      <c r="C3" s="75" t="s">
        <v>85</v>
      </c>
      <c r="D3" s="75" t="s">
        <v>8</v>
      </c>
      <c r="E3" s="75" t="s">
        <v>9</v>
      </c>
      <c r="F3" s="75" t="s">
        <v>86</v>
      </c>
      <c r="G3" s="49" t="s">
        <v>87</v>
      </c>
      <c r="H3" s="50" t="s">
        <v>10</v>
      </c>
    </row>
    <row r="4" spans="1:9" ht="20.100000000000001" customHeight="1" x14ac:dyDescent="0.15">
      <c r="A4" s="242" t="s">
        <v>88</v>
      </c>
      <c r="B4" s="242"/>
      <c r="C4" s="76">
        <f>SUM(C5,C41,C128,C238,C274)</f>
        <v>271</v>
      </c>
      <c r="D4" s="75"/>
      <c r="E4" s="112">
        <f>SUM(E5,E41,E128,E238,E274)</f>
        <v>1398175.6</v>
      </c>
      <c r="F4" s="75"/>
      <c r="G4" s="49"/>
      <c r="H4" s="50"/>
    </row>
    <row r="5" spans="1:9" ht="20.100000000000001" customHeight="1" x14ac:dyDescent="0.15">
      <c r="A5" s="242" t="s">
        <v>89</v>
      </c>
      <c r="B5" s="75" t="s">
        <v>90</v>
      </c>
      <c r="C5" s="76">
        <f>COUNTA(C6:C40)</f>
        <v>35</v>
      </c>
      <c r="D5" s="75"/>
      <c r="E5" s="112">
        <f>SUM(E6:E40)</f>
        <v>372986.30000000005</v>
      </c>
      <c r="F5" s="75"/>
      <c r="G5" s="49"/>
      <c r="H5" s="50"/>
    </row>
    <row r="6" spans="1:9" ht="20.100000000000001" customHeight="1" x14ac:dyDescent="0.15">
      <c r="A6" s="242"/>
      <c r="B6" s="77">
        <v>1</v>
      </c>
      <c r="C6" s="82" t="s">
        <v>124</v>
      </c>
      <c r="D6" s="83" t="s">
        <v>327</v>
      </c>
      <c r="E6" s="104">
        <v>21309</v>
      </c>
      <c r="F6" s="78" t="s">
        <v>588</v>
      </c>
      <c r="G6" s="49"/>
      <c r="H6" s="50"/>
    </row>
    <row r="7" spans="1:9" ht="20.100000000000001" customHeight="1" x14ac:dyDescent="0.15">
      <c r="A7" s="242"/>
      <c r="B7" s="77">
        <v>2</v>
      </c>
      <c r="C7" s="82" t="s">
        <v>125</v>
      </c>
      <c r="D7" s="83" t="s">
        <v>328</v>
      </c>
      <c r="E7" s="104">
        <v>109383</v>
      </c>
      <c r="F7" s="78" t="s">
        <v>588</v>
      </c>
      <c r="G7" s="49"/>
      <c r="H7" s="50"/>
    </row>
    <row r="8" spans="1:9" ht="20.100000000000001" customHeight="1" x14ac:dyDescent="0.15">
      <c r="A8" s="242"/>
      <c r="B8" s="77">
        <v>3</v>
      </c>
      <c r="C8" s="82" t="s">
        <v>126</v>
      </c>
      <c r="D8" s="83" t="s">
        <v>329</v>
      </c>
      <c r="E8" s="104">
        <v>79439</v>
      </c>
      <c r="F8" s="78" t="s">
        <v>588</v>
      </c>
      <c r="G8" s="49"/>
      <c r="H8" s="50"/>
    </row>
    <row r="9" spans="1:9" ht="20.100000000000001" customHeight="1" x14ac:dyDescent="0.15">
      <c r="A9" s="242"/>
      <c r="B9" s="77">
        <v>4</v>
      </c>
      <c r="C9" s="82" t="s">
        <v>127</v>
      </c>
      <c r="D9" s="83" t="s">
        <v>330</v>
      </c>
      <c r="E9" s="104">
        <v>972.8</v>
      </c>
      <c r="F9" s="78" t="s">
        <v>588</v>
      </c>
      <c r="G9" s="49"/>
      <c r="H9" s="50"/>
    </row>
    <row r="10" spans="1:9" ht="20.100000000000001" customHeight="1" x14ac:dyDescent="0.15">
      <c r="A10" s="242"/>
      <c r="B10" s="77">
        <v>5</v>
      </c>
      <c r="C10" s="82" t="s">
        <v>128</v>
      </c>
      <c r="D10" s="83" t="s">
        <v>331</v>
      </c>
      <c r="E10" s="105">
        <v>540.70000000000005</v>
      </c>
      <c r="F10" s="78" t="s">
        <v>588</v>
      </c>
      <c r="G10" s="49"/>
      <c r="H10" s="50"/>
    </row>
    <row r="11" spans="1:9" ht="20.100000000000001" customHeight="1" x14ac:dyDescent="0.15">
      <c r="A11" s="242"/>
      <c r="B11" s="77">
        <v>6</v>
      </c>
      <c r="C11" s="82" t="s">
        <v>129</v>
      </c>
      <c r="D11" s="83" t="s">
        <v>332</v>
      </c>
      <c r="E11" s="105">
        <v>647.4</v>
      </c>
      <c r="F11" s="78" t="s">
        <v>588</v>
      </c>
      <c r="G11" s="49"/>
      <c r="H11" s="50"/>
    </row>
    <row r="12" spans="1:9" ht="20.100000000000001" customHeight="1" x14ac:dyDescent="0.15">
      <c r="A12" s="242"/>
      <c r="B12" s="77">
        <v>7</v>
      </c>
      <c r="C12" s="82" t="s">
        <v>130</v>
      </c>
      <c r="D12" s="83" t="s">
        <v>333</v>
      </c>
      <c r="E12" s="104">
        <v>3223.3</v>
      </c>
      <c r="F12" s="78" t="s">
        <v>588</v>
      </c>
      <c r="G12" s="49"/>
      <c r="H12" s="50"/>
    </row>
    <row r="13" spans="1:9" ht="20.100000000000001" customHeight="1" x14ac:dyDescent="0.15">
      <c r="A13" s="242"/>
      <c r="B13" s="77">
        <v>8</v>
      </c>
      <c r="C13" s="82" t="s">
        <v>131</v>
      </c>
      <c r="D13" s="83" t="s">
        <v>334</v>
      </c>
      <c r="E13" s="104">
        <v>20740</v>
      </c>
      <c r="F13" s="78" t="s">
        <v>588</v>
      </c>
      <c r="G13" s="49"/>
      <c r="H13" s="50"/>
      <c r="I13" s="46" t="s">
        <v>568</v>
      </c>
    </row>
    <row r="14" spans="1:9" ht="20.100000000000001" customHeight="1" x14ac:dyDescent="0.15">
      <c r="A14" s="242"/>
      <c r="B14" s="77">
        <v>9</v>
      </c>
      <c r="C14" s="82" t="s">
        <v>132</v>
      </c>
      <c r="D14" s="83" t="s">
        <v>335</v>
      </c>
      <c r="E14" s="104">
        <v>15354.7</v>
      </c>
      <c r="F14" s="78" t="s">
        <v>588</v>
      </c>
      <c r="G14" s="49"/>
      <c r="H14" s="50"/>
    </row>
    <row r="15" spans="1:9" ht="20.100000000000001" customHeight="1" x14ac:dyDescent="0.15">
      <c r="A15" s="242"/>
      <c r="B15" s="77">
        <v>10</v>
      </c>
      <c r="C15" s="82" t="s">
        <v>133</v>
      </c>
      <c r="D15" s="83" t="s">
        <v>336</v>
      </c>
      <c r="E15" s="104">
        <v>252.4</v>
      </c>
      <c r="F15" s="78" t="s">
        <v>588</v>
      </c>
      <c r="G15" s="49"/>
      <c r="H15" s="50"/>
    </row>
    <row r="16" spans="1:9" ht="20.100000000000001" customHeight="1" x14ac:dyDescent="0.15">
      <c r="A16" s="242"/>
      <c r="B16" s="77">
        <v>11</v>
      </c>
      <c r="C16" s="82" t="s">
        <v>134</v>
      </c>
      <c r="D16" s="83" t="s">
        <v>337</v>
      </c>
      <c r="E16" s="104">
        <v>1043.7</v>
      </c>
      <c r="F16" s="78" t="s">
        <v>588</v>
      </c>
      <c r="G16" s="49"/>
      <c r="H16" s="50"/>
    </row>
    <row r="17" spans="1:8" ht="20.100000000000001" customHeight="1" x14ac:dyDescent="0.15">
      <c r="A17" s="242"/>
      <c r="B17" s="77">
        <v>12</v>
      </c>
      <c r="C17" s="82" t="s">
        <v>135</v>
      </c>
      <c r="D17" s="83" t="s">
        <v>338</v>
      </c>
      <c r="E17" s="104">
        <v>623.29999999999995</v>
      </c>
      <c r="F17" s="78" t="s">
        <v>588</v>
      </c>
      <c r="G17" s="49"/>
      <c r="H17" s="50"/>
    </row>
    <row r="18" spans="1:8" ht="20.100000000000001" customHeight="1" x14ac:dyDescent="0.15">
      <c r="A18" s="242"/>
      <c r="B18" s="77">
        <v>13</v>
      </c>
      <c r="C18" s="82" t="s">
        <v>136</v>
      </c>
      <c r="D18" s="83" t="s">
        <v>339</v>
      </c>
      <c r="E18" s="104">
        <v>4584.3</v>
      </c>
      <c r="F18" s="78" t="s">
        <v>588</v>
      </c>
      <c r="G18" s="49"/>
      <c r="H18" s="50"/>
    </row>
    <row r="19" spans="1:8" ht="20.100000000000001" customHeight="1" x14ac:dyDescent="0.15">
      <c r="A19" s="242"/>
      <c r="B19" s="77">
        <v>14</v>
      </c>
      <c r="C19" s="82" t="s">
        <v>137</v>
      </c>
      <c r="D19" s="83" t="s">
        <v>340</v>
      </c>
      <c r="E19" s="104">
        <v>3757.7</v>
      </c>
      <c r="F19" s="78" t="s">
        <v>588</v>
      </c>
      <c r="G19" s="49"/>
      <c r="H19" s="50"/>
    </row>
    <row r="20" spans="1:8" ht="20.100000000000001" customHeight="1" x14ac:dyDescent="0.15">
      <c r="A20" s="242"/>
      <c r="B20" s="77">
        <v>15</v>
      </c>
      <c r="C20" s="82" t="s">
        <v>186</v>
      </c>
      <c r="D20" s="83" t="s">
        <v>385</v>
      </c>
      <c r="E20" s="104">
        <v>12366.2</v>
      </c>
      <c r="F20" s="78" t="s">
        <v>588</v>
      </c>
      <c r="G20" s="49"/>
      <c r="H20" s="50"/>
    </row>
    <row r="21" spans="1:8" ht="20.100000000000001" customHeight="1" x14ac:dyDescent="0.15">
      <c r="A21" s="242"/>
      <c r="B21" s="77">
        <v>16</v>
      </c>
      <c r="C21" s="82" t="s">
        <v>187</v>
      </c>
      <c r="D21" s="83" t="s">
        <v>386</v>
      </c>
      <c r="E21" s="104">
        <v>4004.5</v>
      </c>
      <c r="F21" s="78" t="s">
        <v>588</v>
      </c>
      <c r="G21" s="49"/>
      <c r="H21" s="50"/>
    </row>
    <row r="22" spans="1:8" ht="20.100000000000001" customHeight="1" x14ac:dyDescent="0.15">
      <c r="A22" s="242"/>
      <c r="B22" s="77">
        <v>17</v>
      </c>
      <c r="C22" s="82" t="s">
        <v>188</v>
      </c>
      <c r="D22" s="83" t="s">
        <v>387</v>
      </c>
      <c r="E22" s="104">
        <v>4359.8999999999996</v>
      </c>
      <c r="F22" s="78" t="s">
        <v>588</v>
      </c>
      <c r="G22" s="49"/>
      <c r="H22" s="50"/>
    </row>
    <row r="23" spans="1:8" ht="20.100000000000001" customHeight="1" x14ac:dyDescent="0.15">
      <c r="A23" s="242"/>
      <c r="B23" s="77">
        <v>18</v>
      </c>
      <c r="C23" s="82" t="s">
        <v>189</v>
      </c>
      <c r="D23" s="83" t="s">
        <v>388</v>
      </c>
      <c r="E23" s="104">
        <v>2647</v>
      </c>
      <c r="F23" s="78" t="s">
        <v>588</v>
      </c>
      <c r="G23" s="49"/>
      <c r="H23" s="50"/>
    </row>
    <row r="24" spans="1:8" ht="20.100000000000001" customHeight="1" x14ac:dyDescent="0.15">
      <c r="A24" s="242"/>
      <c r="B24" s="77">
        <v>19</v>
      </c>
      <c r="C24" s="82" t="s">
        <v>190</v>
      </c>
      <c r="D24" s="83" t="s">
        <v>389</v>
      </c>
      <c r="E24" s="104">
        <v>748.9</v>
      </c>
      <c r="F24" s="78" t="s">
        <v>588</v>
      </c>
      <c r="G24" s="49"/>
      <c r="H24" s="50"/>
    </row>
    <row r="25" spans="1:8" ht="20.100000000000001" customHeight="1" x14ac:dyDescent="0.15">
      <c r="A25" s="242"/>
      <c r="B25" s="77">
        <v>20</v>
      </c>
      <c r="C25" s="82" t="s">
        <v>554</v>
      </c>
      <c r="D25" s="83" t="s">
        <v>390</v>
      </c>
      <c r="E25" s="104">
        <v>6072.4</v>
      </c>
      <c r="F25" s="78" t="s">
        <v>588</v>
      </c>
      <c r="G25" s="49"/>
      <c r="H25" s="50"/>
    </row>
    <row r="26" spans="1:8" ht="20.100000000000001" customHeight="1" x14ac:dyDescent="0.15">
      <c r="A26" s="242"/>
      <c r="B26" s="77">
        <v>21</v>
      </c>
      <c r="C26" s="82" t="s">
        <v>555</v>
      </c>
      <c r="D26" s="83" t="s">
        <v>391</v>
      </c>
      <c r="E26" s="104">
        <v>6020.9</v>
      </c>
      <c r="F26" s="78" t="s">
        <v>588</v>
      </c>
      <c r="G26" s="49"/>
      <c r="H26" s="50"/>
    </row>
    <row r="27" spans="1:8" ht="20.100000000000001" customHeight="1" x14ac:dyDescent="0.15">
      <c r="A27" s="242"/>
      <c r="B27" s="77">
        <v>22</v>
      </c>
      <c r="C27" s="82" t="s">
        <v>556</v>
      </c>
      <c r="D27" s="83" t="s">
        <v>392</v>
      </c>
      <c r="E27" s="104">
        <v>3451.4</v>
      </c>
      <c r="F27" s="78" t="s">
        <v>588</v>
      </c>
      <c r="G27" s="49"/>
      <c r="H27" s="50"/>
    </row>
    <row r="28" spans="1:8" ht="20.100000000000001" customHeight="1" x14ac:dyDescent="0.15">
      <c r="A28" s="242"/>
      <c r="B28" s="77">
        <v>23</v>
      </c>
      <c r="C28" s="82" t="s">
        <v>557</v>
      </c>
      <c r="D28" s="83" t="s">
        <v>393</v>
      </c>
      <c r="E28" s="104">
        <v>6907.1</v>
      </c>
      <c r="F28" s="78" t="s">
        <v>588</v>
      </c>
      <c r="G28" s="49"/>
      <c r="H28" s="50"/>
    </row>
    <row r="29" spans="1:8" ht="20.100000000000001" customHeight="1" x14ac:dyDescent="0.15">
      <c r="A29" s="242"/>
      <c r="B29" s="77">
        <v>24</v>
      </c>
      <c r="C29" s="82" t="s">
        <v>558</v>
      </c>
      <c r="D29" s="83" t="s">
        <v>394</v>
      </c>
      <c r="E29" s="104">
        <v>6123.8</v>
      </c>
      <c r="F29" s="78" t="s">
        <v>588</v>
      </c>
      <c r="G29" s="49"/>
      <c r="H29" s="50"/>
    </row>
    <row r="30" spans="1:8" ht="20.100000000000001" customHeight="1" x14ac:dyDescent="0.15">
      <c r="A30" s="242"/>
      <c r="B30" s="77">
        <v>25</v>
      </c>
      <c r="C30" s="82" t="s">
        <v>559</v>
      </c>
      <c r="D30" s="83" t="s">
        <v>395</v>
      </c>
      <c r="E30" s="104">
        <v>3594.8</v>
      </c>
      <c r="F30" s="78" t="s">
        <v>588</v>
      </c>
      <c r="G30" s="49"/>
      <c r="H30" s="50"/>
    </row>
    <row r="31" spans="1:8" ht="20.100000000000001" customHeight="1" x14ac:dyDescent="0.15">
      <c r="A31" s="242"/>
      <c r="B31" s="77">
        <v>26</v>
      </c>
      <c r="C31" s="82" t="s">
        <v>560</v>
      </c>
      <c r="D31" s="83" t="s">
        <v>396</v>
      </c>
      <c r="E31" s="104">
        <v>3976.3</v>
      </c>
      <c r="F31" s="78" t="s">
        <v>588</v>
      </c>
      <c r="G31" s="49"/>
      <c r="H31" s="50"/>
    </row>
    <row r="32" spans="1:8" ht="20.100000000000001" customHeight="1" x14ac:dyDescent="0.15">
      <c r="A32" s="242"/>
      <c r="B32" s="77">
        <v>27</v>
      </c>
      <c r="C32" s="82" t="s">
        <v>561</v>
      </c>
      <c r="D32" s="83" t="s">
        <v>397</v>
      </c>
      <c r="E32" s="104">
        <v>2140.4</v>
      </c>
      <c r="F32" s="78" t="s">
        <v>588</v>
      </c>
      <c r="G32" s="49"/>
      <c r="H32" s="50"/>
    </row>
    <row r="33" spans="1:8" ht="20.100000000000001" customHeight="1" x14ac:dyDescent="0.15">
      <c r="A33" s="242"/>
      <c r="B33" s="77">
        <v>28</v>
      </c>
      <c r="C33" s="82" t="s">
        <v>562</v>
      </c>
      <c r="D33" s="83" t="s">
        <v>398</v>
      </c>
      <c r="E33" s="104">
        <v>2562.3000000000002</v>
      </c>
      <c r="F33" s="78" t="s">
        <v>588</v>
      </c>
      <c r="G33" s="49"/>
      <c r="H33" s="50"/>
    </row>
    <row r="34" spans="1:8" ht="20.100000000000001" customHeight="1" x14ac:dyDescent="0.15">
      <c r="A34" s="242"/>
      <c r="B34" s="77">
        <v>29</v>
      </c>
      <c r="C34" s="82" t="s">
        <v>563</v>
      </c>
      <c r="D34" s="83" t="s">
        <v>399</v>
      </c>
      <c r="E34" s="104">
        <v>9611.2999999999993</v>
      </c>
      <c r="F34" s="78" t="s">
        <v>588</v>
      </c>
      <c r="G34" s="49"/>
      <c r="H34" s="50"/>
    </row>
    <row r="35" spans="1:8" ht="20.100000000000001" customHeight="1" x14ac:dyDescent="0.15">
      <c r="A35" s="242"/>
      <c r="B35" s="77">
        <v>30</v>
      </c>
      <c r="C35" s="82" t="s">
        <v>564</v>
      </c>
      <c r="D35" s="83" t="s">
        <v>400</v>
      </c>
      <c r="E35" s="104">
        <v>18291</v>
      </c>
      <c r="F35" s="78" t="s">
        <v>588</v>
      </c>
      <c r="G35" s="49"/>
      <c r="H35" s="50"/>
    </row>
    <row r="36" spans="1:8" s="81" customFormat="1" ht="20.100000000000001" customHeight="1" x14ac:dyDescent="0.15">
      <c r="A36" s="242"/>
      <c r="B36" s="77">
        <v>31</v>
      </c>
      <c r="C36" s="84" t="s">
        <v>202</v>
      </c>
      <c r="D36" s="85" t="s">
        <v>401</v>
      </c>
      <c r="E36" s="105">
        <v>13075.7</v>
      </c>
      <c r="F36" s="78" t="s">
        <v>588</v>
      </c>
      <c r="G36" s="79"/>
      <c r="H36" s="80"/>
    </row>
    <row r="37" spans="1:8" ht="20.100000000000001" customHeight="1" x14ac:dyDescent="0.15">
      <c r="A37" s="243"/>
      <c r="B37" s="77">
        <v>32</v>
      </c>
      <c r="C37" s="86" t="s">
        <v>313</v>
      </c>
      <c r="D37" s="86" t="s">
        <v>418</v>
      </c>
      <c r="E37" s="105">
        <v>1301.4000000000001</v>
      </c>
      <c r="F37" s="78" t="s">
        <v>607</v>
      </c>
      <c r="G37" s="51"/>
      <c r="H37" s="52"/>
    </row>
    <row r="38" spans="1:8" ht="20.100000000000001" customHeight="1" x14ac:dyDescent="0.15">
      <c r="A38" s="243"/>
      <c r="B38" s="77">
        <v>33</v>
      </c>
      <c r="C38" s="86" t="s">
        <v>314</v>
      </c>
      <c r="D38" s="86" t="s">
        <v>419</v>
      </c>
      <c r="E38" s="105">
        <v>322.10000000000002</v>
      </c>
      <c r="F38" s="78" t="s">
        <v>607</v>
      </c>
      <c r="G38" s="51"/>
      <c r="H38" s="52"/>
    </row>
    <row r="39" spans="1:8" ht="20.100000000000001" customHeight="1" x14ac:dyDescent="0.15">
      <c r="A39" s="243"/>
      <c r="B39" s="77">
        <v>34</v>
      </c>
      <c r="C39" s="86" t="s">
        <v>565</v>
      </c>
      <c r="D39" s="86" t="s">
        <v>593</v>
      </c>
      <c r="E39" s="105">
        <v>1924</v>
      </c>
      <c r="F39" s="78" t="s">
        <v>607</v>
      </c>
      <c r="G39" s="51"/>
      <c r="H39" s="52"/>
    </row>
    <row r="40" spans="1:8" ht="20.100000000000001" customHeight="1" x14ac:dyDescent="0.15">
      <c r="A40" s="243"/>
      <c r="B40" s="77">
        <v>35</v>
      </c>
      <c r="C40" s="86" t="s">
        <v>566</v>
      </c>
      <c r="D40" s="86" t="s">
        <v>523</v>
      </c>
      <c r="E40" s="105">
        <v>1613.6</v>
      </c>
      <c r="F40" s="78" t="s">
        <v>607</v>
      </c>
      <c r="G40" s="51"/>
      <c r="H40" s="52"/>
    </row>
    <row r="41" spans="1:8" ht="20.100000000000001" customHeight="1" x14ac:dyDescent="0.15">
      <c r="A41" s="244" t="s">
        <v>91</v>
      </c>
      <c r="B41" s="75" t="s">
        <v>60</v>
      </c>
      <c r="C41" s="76">
        <f>COUNTA(C42:C127)</f>
        <v>86</v>
      </c>
      <c r="D41" s="75"/>
      <c r="E41" s="112">
        <f>SUM(E42:E127)</f>
        <v>260082.50000000003</v>
      </c>
      <c r="F41" s="75"/>
      <c r="G41" s="49"/>
      <c r="H41" s="50"/>
    </row>
    <row r="42" spans="1:8" ht="20.100000000000001" customHeight="1" x14ac:dyDescent="0.15">
      <c r="A42" s="245"/>
      <c r="B42" s="115">
        <v>1</v>
      </c>
      <c r="C42" s="114" t="s">
        <v>705</v>
      </c>
      <c r="D42" s="115" t="s">
        <v>706</v>
      </c>
      <c r="E42" s="116">
        <v>2265</v>
      </c>
      <c r="F42" s="78" t="s">
        <v>402</v>
      </c>
      <c r="G42" s="49"/>
      <c r="H42" s="50"/>
    </row>
    <row r="43" spans="1:8" ht="20.100000000000001" customHeight="1" x14ac:dyDescent="0.15">
      <c r="A43" s="245"/>
      <c r="B43" s="115">
        <v>2</v>
      </c>
      <c r="C43" s="87" t="s">
        <v>549</v>
      </c>
      <c r="D43" s="88" t="s">
        <v>569</v>
      </c>
      <c r="E43" s="104">
        <v>16608.400000000001</v>
      </c>
      <c r="F43" s="78" t="s">
        <v>588</v>
      </c>
      <c r="G43" s="51"/>
      <c r="H43" s="52"/>
    </row>
    <row r="44" spans="1:8" ht="20.100000000000001" customHeight="1" x14ac:dyDescent="0.15">
      <c r="A44" s="245"/>
      <c r="B44" s="115">
        <v>3</v>
      </c>
      <c r="C44" s="82" t="s">
        <v>138</v>
      </c>
      <c r="D44" s="83" t="s">
        <v>341</v>
      </c>
      <c r="E44" s="104">
        <v>790.1</v>
      </c>
      <c r="F44" s="78" t="s">
        <v>588</v>
      </c>
      <c r="G44" s="55"/>
      <c r="H44" s="54" t="s">
        <v>74</v>
      </c>
    </row>
    <row r="45" spans="1:8" ht="20.100000000000001" customHeight="1" x14ac:dyDescent="0.15">
      <c r="A45" s="245"/>
      <c r="B45" s="115">
        <v>4</v>
      </c>
      <c r="C45" s="82" t="s">
        <v>139</v>
      </c>
      <c r="D45" s="83" t="s">
        <v>342</v>
      </c>
      <c r="E45" s="104">
        <v>1120.4000000000001</v>
      </c>
      <c r="F45" s="78" t="s">
        <v>588</v>
      </c>
      <c r="G45" s="51"/>
      <c r="H45" s="52" t="s">
        <v>76</v>
      </c>
    </row>
    <row r="46" spans="1:8" ht="20.100000000000001" customHeight="1" x14ac:dyDescent="0.15">
      <c r="A46" s="245"/>
      <c r="B46" s="115">
        <v>5</v>
      </c>
      <c r="C46" s="82" t="s">
        <v>140</v>
      </c>
      <c r="D46" s="83" t="s">
        <v>343</v>
      </c>
      <c r="E46" s="104">
        <v>2679.3</v>
      </c>
      <c r="F46" s="78" t="s">
        <v>588</v>
      </c>
      <c r="G46" s="55"/>
      <c r="H46" s="54" t="s">
        <v>74</v>
      </c>
    </row>
    <row r="47" spans="1:8" ht="20.100000000000001" customHeight="1" x14ac:dyDescent="0.15">
      <c r="A47" s="245"/>
      <c r="B47" s="115">
        <v>6</v>
      </c>
      <c r="C47" s="82" t="s">
        <v>141</v>
      </c>
      <c r="D47" s="83" t="s">
        <v>344</v>
      </c>
      <c r="E47" s="104">
        <v>3250.3</v>
      </c>
      <c r="F47" s="78" t="s">
        <v>588</v>
      </c>
      <c r="G47" s="55"/>
      <c r="H47" s="54"/>
    </row>
    <row r="48" spans="1:8" ht="20.100000000000001" customHeight="1" x14ac:dyDescent="0.15">
      <c r="A48" s="245"/>
      <c r="B48" s="115">
        <v>7</v>
      </c>
      <c r="C48" s="82" t="s">
        <v>142</v>
      </c>
      <c r="D48" s="83" t="s">
        <v>345</v>
      </c>
      <c r="E48" s="104">
        <v>906.3</v>
      </c>
      <c r="F48" s="78" t="s">
        <v>588</v>
      </c>
      <c r="G48" s="55"/>
      <c r="H48" s="54"/>
    </row>
    <row r="49" spans="1:8" ht="20.100000000000001" customHeight="1" x14ac:dyDescent="0.15">
      <c r="A49" s="245"/>
      <c r="B49" s="115">
        <v>8</v>
      </c>
      <c r="C49" s="82" t="s">
        <v>143</v>
      </c>
      <c r="D49" s="83" t="s">
        <v>346</v>
      </c>
      <c r="E49" s="104">
        <v>3790.6</v>
      </c>
      <c r="F49" s="78" t="s">
        <v>588</v>
      </c>
      <c r="G49" s="55"/>
      <c r="H49" s="54"/>
    </row>
    <row r="50" spans="1:8" ht="20.100000000000001" customHeight="1" x14ac:dyDescent="0.15">
      <c r="A50" s="245"/>
      <c r="B50" s="115">
        <v>9</v>
      </c>
      <c r="C50" s="82" t="s">
        <v>144</v>
      </c>
      <c r="D50" s="83" t="s">
        <v>347</v>
      </c>
      <c r="E50" s="104">
        <v>1209</v>
      </c>
      <c r="F50" s="78" t="s">
        <v>588</v>
      </c>
      <c r="G50" s="55"/>
      <c r="H50" s="54"/>
    </row>
    <row r="51" spans="1:8" ht="20.100000000000001" customHeight="1" x14ac:dyDescent="0.15">
      <c r="A51" s="245"/>
      <c r="B51" s="115">
        <v>10</v>
      </c>
      <c r="C51" s="82" t="s">
        <v>145</v>
      </c>
      <c r="D51" s="83" t="s">
        <v>348</v>
      </c>
      <c r="E51" s="104">
        <v>6558.9</v>
      </c>
      <c r="F51" s="78" t="s">
        <v>588</v>
      </c>
      <c r="G51" s="55"/>
      <c r="H51" s="54"/>
    </row>
    <row r="52" spans="1:8" ht="20.100000000000001" customHeight="1" x14ac:dyDescent="0.15">
      <c r="A52" s="245"/>
      <c r="B52" s="115">
        <v>11</v>
      </c>
      <c r="C52" s="82" t="s">
        <v>146</v>
      </c>
      <c r="D52" s="83" t="s">
        <v>349</v>
      </c>
      <c r="E52" s="104">
        <v>3302</v>
      </c>
      <c r="F52" s="78" t="s">
        <v>588</v>
      </c>
      <c r="G52" s="55"/>
      <c r="H52" s="54"/>
    </row>
    <row r="53" spans="1:8" ht="20.100000000000001" customHeight="1" x14ac:dyDescent="0.15">
      <c r="A53" s="245"/>
      <c r="B53" s="115">
        <v>12</v>
      </c>
      <c r="C53" s="82" t="s">
        <v>147</v>
      </c>
      <c r="D53" s="83" t="s">
        <v>350</v>
      </c>
      <c r="E53" s="104">
        <v>1661.2</v>
      </c>
      <c r="F53" s="78" t="s">
        <v>588</v>
      </c>
      <c r="G53" s="55"/>
      <c r="H53" s="54"/>
    </row>
    <row r="54" spans="1:8" ht="20.100000000000001" customHeight="1" x14ac:dyDescent="0.15">
      <c r="A54" s="245"/>
      <c r="B54" s="115">
        <v>13</v>
      </c>
      <c r="C54" s="82" t="s">
        <v>148</v>
      </c>
      <c r="D54" s="83" t="s">
        <v>351</v>
      </c>
      <c r="E54" s="104">
        <v>310</v>
      </c>
      <c r="F54" s="78" t="s">
        <v>588</v>
      </c>
      <c r="G54" s="55"/>
      <c r="H54" s="54"/>
    </row>
    <row r="55" spans="1:8" ht="20.100000000000001" customHeight="1" x14ac:dyDescent="0.15">
      <c r="A55" s="245"/>
      <c r="B55" s="115">
        <v>14</v>
      </c>
      <c r="C55" s="82" t="s">
        <v>149</v>
      </c>
      <c r="D55" s="83" t="s">
        <v>352</v>
      </c>
      <c r="E55" s="104">
        <v>1556.2</v>
      </c>
      <c r="F55" s="78" t="s">
        <v>588</v>
      </c>
      <c r="G55" s="55"/>
      <c r="H55" s="54"/>
    </row>
    <row r="56" spans="1:8" ht="20.100000000000001" customHeight="1" x14ac:dyDescent="0.15">
      <c r="A56" s="245"/>
      <c r="B56" s="115">
        <v>15</v>
      </c>
      <c r="C56" s="82" t="s">
        <v>150</v>
      </c>
      <c r="D56" s="83" t="s">
        <v>353</v>
      </c>
      <c r="E56" s="104">
        <v>499</v>
      </c>
      <c r="F56" s="78" t="s">
        <v>588</v>
      </c>
      <c r="G56" s="61"/>
      <c r="H56" s="59"/>
    </row>
    <row r="57" spans="1:8" ht="20.100000000000001" customHeight="1" x14ac:dyDescent="0.15">
      <c r="A57" s="245"/>
      <c r="B57" s="115">
        <v>16</v>
      </c>
      <c r="C57" s="82" t="s">
        <v>151</v>
      </c>
      <c r="D57" s="83" t="s">
        <v>354</v>
      </c>
      <c r="E57" s="104">
        <v>1434</v>
      </c>
      <c r="F57" s="78" t="s">
        <v>588</v>
      </c>
      <c r="G57" s="61"/>
      <c r="H57" s="59"/>
    </row>
    <row r="58" spans="1:8" ht="20.100000000000001" customHeight="1" x14ac:dyDescent="0.15">
      <c r="A58" s="245"/>
      <c r="B58" s="115">
        <v>17</v>
      </c>
      <c r="C58" s="82" t="s">
        <v>152</v>
      </c>
      <c r="D58" s="83" t="s">
        <v>355</v>
      </c>
      <c r="E58" s="104">
        <v>1053</v>
      </c>
      <c r="F58" s="78" t="s">
        <v>588</v>
      </c>
      <c r="G58" s="61"/>
      <c r="H58" s="59"/>
    </row>
    <row r="59" spans="1:8" ht="20.100000000000001" customHeight="1" x14ac:dyDescent="0.15">
      <c r="A59" s="245"/>
      <c r="B59" s="115">
        <v>18</v>
      </c>
      <c r="C59" s="82" t="s">
        <v>153</v>
      </c>
      <c r="D59" s="83" t="s">
        <v>356</v>
      </c>
      <c r="E59" s="104">
        <v>236</v>
      </c>
      <c r="F59" s="78" t="s">
        <v>588</v>
      </c>
      <c r="G59" s="62"/>
      <c r="H59" s="59"/>
    </row>
    <row r="60" spans="1:8" ht="20.100000000000001" customHeight="1" x14ac:dyDescent="0.15">
      <c r="A60" s="245"/>
      <c r="B60" s="115">
        <v>19</v>
      </c>
      <c r="C60" s="82" t="s">
        <v>154</v>
      </c>
      <c r="D60" s="83" t="s">
        <v>570</v>
      </c>
      <c r="E60" s="104">
        <v>388.2</v>
      </c>
      <c r="F60" s="78" t="s">
        <v>588</v>
      </c>
      <c r="G60" s="55"/>
      <c r="H60" s="54"/>
    </row>
    <row r="61" spans="1:8" ht="20.100000000000001" customHeight="1" x14ac:dyDescent="0.15">
      <c r="A61" s="245"/>
      <c r="B61" s="115">
        <v>20</v>
      </c>
      <c r="C61" s="82" t="s">
        <v>155</v>
      </c>
      <c r="D61" s="83" t="s">
        <v>571</v>
      </c>
      <c r="E61" s="104">
        <v>418</v>
      </c>
      <c r="F61" s="78" t="s">
        <v>588</v>
      </c>
      <c r="G61" s="55"/>
      <c r="H61" s="54"/>
    </row>
    <row r="62" spans="1:8" ht="20.100000000000001" customHeight="1" x14ac:dyDescent="0.15">
      <c r="A62" s="245"/>
      <c r="B62" s="115">
        <v>21</v>
      </c>
      <c r="C62" s="82" t="s">
        <v>156</v>
      </c>
      <c r="D62" s="83" t="s">
        <v>572</v>
      </c>
      <c r="E62" s="104">
        <v>1147.2</v>
      </c>
      <c r="F62" s="78" t="s">
        <v>588</v>
      </c>
      <c r="G62" s="51"/>
      <c r="H62" s="52" t="s">
        <v>75</v>
      </c>
    </row>
    <row r="63" spans="1:8" ht="20.100000000000001" customHeight="1" x14ac:dyDescent="0.15">
      <c r="A63" s="245"/>
      <c r="B63" s="115">
        <v>22</v>
      </c>
      <c r="C63" s="82" t="s">
        <v>157</v>
      </c>
      <c r="D63" s="83" t="s">
        <v>573</v>
      </c>
      <c r="E63" s="104">
        <v>106</v>
      </c>
      <c r="F63" s="78" t="s">
        <v>588</v>
      </c>
      <c r="G63" s="51"/>
      <c r="H63" s="54" t="s">
        <v>74</v>
      </c>
    </row>
    <row r="64" spans="1:8" ht="20.100000000000001" customHeight="1" x14ac:dyDescent="0.15">
      <c r="A64" s="245"/>
      <c r="B64" s="115">
        <v>23</v>
      </c>
      <c r="C64" s="82" t="s">
        <v>158</v>
      </c>
      <c r="D64" s="83" t="s">
        <v>357</v>
      </c>
      <c r="E64" s="104">
        <v>913.6</v>
      </c>
      <c r="F64" s="78" t="s">
        <v>588</v>
      </c>
      <c r="G64" s="51"/>
      <c r="H64" s="54" t="s">
        <v>74</v>
      </c>
    </row>
    <row r="65" spans="1:11" ht="20.100000000000001" customHeight="1" x14ac:dyDescent="0.15">
      <c r="A65" s="245"/>
      <c r="B65" s="115">
        <v>24</v>
      </c>
      <c r="C65" s="82" t="s">
        <v>159</v>
      </c>
      <c r="D65" s="83" t="s">
        <v>358</v>
      </c>
      <c r="E65" s="104">
        <v>928.5</v>
      </c>
      <c r="F65" s="78" t="s">
        <v>588</v>
      </c>
      <c r="G65" s="51"/>
      <c r="H65" s="52" t="s">
        <v>75</v>
      </c>
    </row>
    <row r="66" spans="1:11" ht="20.100000000000001" customHeight="1" x14ac:dyDescent="0.15">
      <c r="A66" s="245"/>
      <c r="B66" s="115">
        <v>25</v>
      </c>
      <c r="C66" s="82" t="s">
        <v>160</v>
      </c>
      <c r="D66" s="83" t="s">
        <v>81</v>
      </c>
      <c r="E66" s="104">
        <v>838.9</v>
      </c>
      <c r="F66" s="78" t="s">
        <v>588</v>
      </c>
      <c r="G66" s="51"/>
      <c r="H66" s="52" t="s">
        <v>76</v>
      </c>
    </row>
    <row r="67" spans="1:11" ht="20.100000000000001" customHeight="1" x14ac:dyDescent="0.15">
      <c r="A67" s="245"/>
      <c r="B67" s="115">
        <v>26</v>
      </c>
      <c r="C67" s="82" t="s">
        <v>161</v>
      </c>
      <c r="D67" s="83" t="s">
        <v>359</v>
      </c>
      <c r="E67" s="104">
        <v>374.8</v>
      </c>
      <c r="F67" s="78" t="s">
        <v>588</v>
      </c>
      <c r="G67" s="51"/>
      <c r="H67" s="52" t="s">
        <v>76</v>
      </c>
    </row>
    <row r="68" spans="1:11" ht="20.100000000000001" customHeight="1" x14ac:dyDescent="0.15">
      <c r="A68" s="245"/>
      <c r="B68" s="115">
        <v>27</v>
      </c>
      <c r="C68" s="82" t="s">
        <v>162</v>
      </c>
      <c r="D68" s="83" t="s">
        <v>360</v>
      </c>
      <c r="E68" s="104">
        <v>801.1</v>
      </c>
      <c r="F68" s="78" t="s">
        <v>588</v>
      </c>
      <c r="G68" s="62"/>
      <c r="H68" s="56"/>
    </row>
    <row r="69" spans="1:11" ht="20.100000000000001" customHeight="1" x14ac:dyDescent="0.15">
      <c r="A69" s="245"/>
      <c r="B69" s="115">
        <v>28</v>
      </c>
      <c r="C69" s="82" t="s">
        <v>163</v>
      </c>
      <c r="D69" s="83" t="s">
        <v>361</v>
      </c>
      <c r="E69" s="104">
        <v>942.4</v>
      </c>
      <c r="F69" s="78" t="s">
        <v>588</v>
      </c>
      <c r="G69" s="62"/>
      <c r="H69" s="56"/>
    </row>
    <row r="70" spans="1:11" ht="20.100000000000001" customHeight="1" x14ac:dyDescent="0.15">
      <c r="A70" s="245"/>
      <c r="B70" s="115">
        <v>29</v>
      </c>
      <c r="C70" s="82" t="s">
        <v>164</v>
      </c>
      <c r="D70" s="83" t="s">
        <v>362</v>
      </c>
      <c r="E70" s="104">
        <v>170.3</v>
      </c>
      <c r="F70" s="78" t="s">
        <v>588</v>
      </c>
      <c r="G70" s="51"/>
      <c r="H70" s="52" t="s">
        <v>76</v>
      </c>
    </row>
    <row r="71" spans="1:11" ht="20.100000000000001" customHeight="1" x14ac:dyDescent="0.15">
      <c r="A71" s="245"/>
      <c r="B71" s="115">
        <v>30</v>
      </c>
      <c r="C71" s="82" t="s">
        <v>165</v>
      </c>
      <c r="D71" s="83" t="s">
        <v>363</v>
      </c>
      <c r="E71" s="104">
        <v>539</v>
      </c>
      <c r="F71" s="78" t="s">
        <v>588</v>
      </c>
      <c r="G71" s="51"/>
      <c r="H71" s="52" t="s">
        <v>76</v>
      </c>
    </row>
    <row r="72" spans="1:11" ht="20.100000000000001" customHeight="1" x14ac:dyDescent="0.15">
      <c r="A72" s="245"/>
      <c r="B72" s="115">
        <v>31</v>
      </c>
      <c r="C72" s="82" t="s">
        <v>166</v>
      </c>
      <c r="D72" s="83" t="s">
        <v>364</v>
      </c>
      <c r="E72" s="104">
        <v>675.4</v>
      </c>
      <c r="F72" s="78" t="s">
        <v>588</v>
      </c>
      <c r="G72" s="62"/>
      <c r="H72" s="59"/>
    </row>
    <row r="73" spans="1:11" ht="20.100000000000001" customHeight="1" x14ac:dyDescent="0.15">
      <c r="A73" s="245"/>
      <c r="B73" s="115">
        <v>32</v>
      </c>
      <c r="C73" s="82" t="s">
        <v>167</v>
      </c>
      <c r="D73" s="83" t="s">
        <v>365</v>
      </c>
      <c r="E73" s="104">
        <v>919</v>
      </c>
      <c r="F73" s="78" t="s">
        <v>588</v>
      </c>
      <c r="G73" s="51"/>
      <c r="H73" s="52" t="s">
        <v>74</v>
      </c>
    </row>
    <row r="74" spans="1:11" ht="20.100000000000001" customHeight="1" x14ac:dyDescent="0.15">
      <c r="A74" s="245"/>
      <c r="B74" s="115">
        <v>33</v>
      </c>
      <c r="C74" s="82" t="s">
        <v>550</v>
      </c>
      <c r="D74" s="83" t="s">
        <v>574</v>
      </c>
      <c r="E74" s="104">
        <v>4420.8</v>
      </c>
      <c r="F74" s="78" t="s">
        <v>588</v>
      </c>
      <c r="G74" s="51"/>
      <c r="H74" s="52" t="s">
        <v>74</v>
      </c>
      <c r="K74" s="66"/>
    </row>
    <row r="75" spans="1:11" ht="20.100000000000001" customHeight="1" x14ac:dyDescent="0.15">
      <c r="A75" s="245"/>
      <c r="B75" s="115">
        <v>34</v>
      </c>
      <c r="C75" s="82" t="s">
        <v>551</v>
      </c>
      <c r="D75" s="83" t="s">
        <v>575</v>
      </c>
      <c r="E75" s="104">
        <v>4734.6000000000004</v>
      </c>
      <c r="F75" s="78" t="s">
        <v>588</v>
      </c>
      <c r="G75" s="51"/>
      <c r="H75" s="52" t="s">
        <v>75</v>
      </c>
    </row>
    <row r="76" spans="1:11" ht="20.100000000000001" customHeight="1" x14ac:dyDescent="0.15">
      <c r="A76" s="245"/>
      <c r="B76" s="115">
        <v>35</v>
      </c>
      <c r="C76" s="82" t="s">
        <v>552</v>
      </c>
      <c r="D76" s="83" t="s">
        <v>576</v>
      </c>
      <c r="E76" s="104">
        <v>2314.1</v>
      </c>
      <c r="F76" s="78" t="s">
        <v>588</v>
      </c>
      <c r="G76" s="51"/>
      <c r="H76" s="52" t="s">
        <v>75</v>
      </c>
    </row>
    <row r="77" spans="1:11" ht="20.100000000000001" customHeight="1" x14ac:dyDescent="0.15">
      <c r="A77" s="245"/>
      <c r="B77" s="115">
        <v>36</v>
      </c>
      <c r="C77" s="82" t="s">
        <v>553</v>
      </c>
      <c r="D77" s="83" t="s">
        <v>577</v>
      </c>
      <c r="E77" s="104">
        <v>3682.1</v>
      </c>
      <c r="F77" s="78" t="s">
        <v>588</v>
      </c>
      <c r="G77" s="51"/>
      <c r="H77" s="52" t="s">
        <v>75</v>
      </c>
    </row>
    <row r="78" spans="1:11" ht="20.100000000000001" customHeight="1" x14ac:dyDescent="0.15">
      <c r="A78" s="245"/>
      <c r="B78" s="115">
        <v>37</v>
      </c>
      <c r="C78" s="82" t="s">
        <v>168</v>
      </c>
      <c r="D78" s="83" t="s">
        <v>366</v>
      </c>
      <c r="E78" s="104">
        <v>4147.8999999999996</v>
      </c>
      <c r="F78" s="78" t="s">
        <v>588</v>
      </c>
      <c r="G78" s="53"/>
      <c r="H78" s="54" t="s">
        <v>76</v>
      </c>
    </row>
    <row r="79" spans="1:11" ht="20.100000000000001" customHeight="1" x14ac:dyDescent="0.15">
      <c r="A79" s="245"/>
      <c r="B79" s="115">
        <v>38</v>
      </c>
      <c r="C79" s="82" t="s">
        <v>169</v>
      </c>
      <c r="D79" s="83" t="s">
        <v>367</v>
      </c>
      <c r="E79" s="104">
        <v>1469.3</v>
      </c>
      <c r="F79" s="78" t="s">
        <v>588</v>
      </c>
      <c r="G79" s="53"/>
      <c r="H79" s="54" t="s">
        <v>76</v>
      </c>
    </row>
    <row r="80" spans="1:11" ht="20.100000000000001" customHeight="1" x14ac:dyDescent="0.15">
      <c r="A80" s="245"/>
      <c r="B80" s="115">
        <v>39</v>
      </c>
      <c r="C80" s="82" t="s">
        <v>170</v>
      </c>
      <c r="D80" s="83" t="s">
        <v>368</v>
      </c>
      <c r="E80" s="104">
        <v>3338.1</v>
      </c>
      <c r="F80" s="78" t="s">
        <v>588</v>
      </c>
      <c r="G80" s="53"/>
      <c r="H80" s="54" t="s">
        <v>76</v>
      </c>
    </row>
    <row r="81" spans="1:8" ht="20.100000000000001" customHeight="1" x14ac:dyDescent="0.15">
      <c r="A81" s="245"/>
      <c r="B81" s="115">
        <v>40</v>
      </c>
      <c r="C81" s="82" t="s">
        <v>171</v>
      </c>
      <c r="D81" s="83" t="s">
        <v>369</v>
      </c>
      <c r="E81" s="104">
        <v>1530.7</v>
      </c>
      <c r="F81" s="78" t="s">
        <v>588</v>
      </c>
      <c r="G81" s="51"/>
      <c r="H81" s="52" t="s">
        <v>76</v>
      </c>
    </row>
    <row r="82" spans="1:8" ht="20.100000000000001" customHeight="1" x14ac:dyDescent="0.15">
      <c r="A82" s="245"/>
      <c r="B82" s="115">
        <v>41</v>
      </c>
      <c r="C82" s="82" t="s">
        <v>172</v>
      </c>
      <c r="D82" s="83" t="s">
        <v>370</v>
      </c>
      <c r="E82" s="104">
        <v>1183.5999999999999</v>
      </c>
      <c r="F82" s="78" t="s">
        <v>588</v>
      </c>
      <c r="G82" s="51"/>
      <c r="H82" s="52" t="s">
        <v>76</v>
      </c>
    </row>
    <row r="83" spans="1:8" ht="20.100000000000001" customHeight="1" x14ac:dyDescent="0.15">
      <c r="A83" s="245"/>
      <c r="B83" s="115">
        <v>42</v>
      </c>
      <c r="C83" s="82" t="s">
        <v>173</v>
      </c>
      <c r="D83" s="83" t="s">
        <v>371</v>
      </c>
      <c r="E83" s="104">
        <v>682.8</v>
      </c>
      <c r="F83" s="78" t="s">
        <v>588</v>
      </c>
      <c r="G83" s="53"/>
      <c r="H83" s="54" t="s">
        <v>76</v>
      </c>
    </row>
    <row r="84" spans="1:8" ht="20.100000000000001" customHeight="1" x14ac:dyDescent="0.15">
      <c r="A84" s="245"/>
      <c r="B84" s="115">
        <v>43</v>
      </c>
      <c r="C84" s="82" t="s">
        <v>79</v>
      </c>
      <c r="D84" s="83" t="s">
        <v>372</v>
      </c>
      <c r="E84" s="104">
        <v>199.8</v>
      </c>
      <c r="F84" s="78" t="s">
        <v>588</v>
      </c>
      <c r="G84" s="51"/>
      <c r="H84" s="52" t="s">
        <v>76</v>
      </c>
    </row>
    <row r="85" spans="1:8" ht="20.100000000000001" customHeight="1" x14ac:dyDescent="0.15">
      <c r="A85" s="245"/>
      <c r="B85" s="115">
        <v>44</v>
      </c>
      <c r="C85" s="82" t="s">
        <v>80</v>
      </c>
      <c r="D85" s="83" t="s">
        <v>373</v>
      </c>
      <c r="E85" s="104">
        <v>190.1</v>
      </c>
      <c r="F85" s="78" t="s">
        <v>588</v>
      </c>
      <c r="G85" s="51"/>
      <c r="H85" s="52" t="s">
        <v>76</v>
      </c>
    </row>
    <row r="86" spans="1:8" ht="20.100000000000001" customHeight="1" x14ac:dyDescent="0.15">
      <c r="A86" s="245"/>
      <c r="B86" s="115">
        <v>45</v>
      </c>
      <c r="C86" s="82" t="s">
        <v>174</v>
      </c>
      <c r="D86" s="83" t="s">
        <v>374</v>
      </c>
      <c r="E86" s="104">
        <v>409</v>
      </c>
      <c r="F86" s="78" t="s">
        <v>588</v>
      </c>
      <c r="G86" s="51"/>
      <c r="H86" s="52" t="s">
        <v>76</v>
      </c>
    </row>
    <row r="87" spans="1:8" ht="20.100000000000001" customHeight="1" x14ac:dyDescent="0.15">
      <c r="A87" s="245"/>
      <c r="B87" s="115">
        <v>46</v>
      </c>
      <c r="C87" s="82" t="s">
        <v>175</v>
      </c>
      <c r="D87" s="83" t="s">
        <v>375</v>
      </c>
      <c r="E87" s="104">
        <v>1473</v>
      </c>
      <c r="F87" s="78" t="s">
        <v>588</v>
      </c>
      <c r="G87" s="62"/>
      <c r="H87" s="59"/>
    </row>
    <row r="88" spans="1:8" ht="20.100000000000001" customHeight="1" x14ac:dyDescent="0.15">
      <c r="A88" s="245"/>
      <c r="B88" s="115">
        <v>47</v>
      </c>
      <c r="C88" s="82" t="s">
        <v>176</v>
      </c>
      <c r="D88" s="83" t="s">
        <v>376</v>
      </c>
      <c r="E88" s="105">
        <v>1029.8</v>
      </c>
      <c r="F88" s="78" t="s">
        <v>588</v>
      </c>
      <c r="G88" s="62"/>
      <c r="H88" s="59"/>
    </row>
    <row r="89" spans="1:8" ht="20.100000000000001" customHeight="1" x14ac:dyDescent="0.15">
      <c r="A89" s="245"/>
      <c r="B89" s="115">
        <v>48</v>
      </c>
      <c r="C89" s="82" t="s">
        <v>177</v>
      </c>
      <c r="D89" s="83" t="s">
        <v>377</v>
      </c>
      <c r="E89" s="105">
        <v>1036.0999999999999</v>
      </c>
      <c r="F89" s="78" t="s">
        <v>588</v>
      </c>
      <c r="G89" s="62"/>
      <c r="H89" s="59"/>
    </row>
    <row r="90" spans="1:8" ht="20.100000000000001" customHeight="1" x14ac:dyDescent="0.15">
      <c r="A90" s="245"/>
      <c r="B90" s="115">
        <v>49</v>
      </c>
      <c r="C90" s="82" t="s">
        <v>178</v>
      </c>
      <c r="D90" s="83" t="s">
        <v>378</v>
      </c>
      <c r="E90" s="104">
        <v>1140.4000000000001</v>
      </c>
      <c r="F90" s="78" t="s">
        <v>588</v>
      </c>
      <c r="G90" s="62"/>
      <c r="H90" s="59"/>
    </row>
    <row r="91" spans="1:8" ht="20.100000000000001" customHeight="1" x14ac:dyDescent="0.15">
      <c r="A91" s="245"/>
      <c r="B91" s="115">
        <v>50</v>
      </c>
      <c r="C91" s="82" t="s">
        <v>179</v>
      </c>
      <c r="D91" s="83" t="s">
        <v>379</v>
      </c>
      <c r="E91" s="104">
        <v>190.8</v>
      </c>
      <c r="F91" s="78" t="s">
        <v>588</v>
      </c>
      <c r="G91" s="62"/>
      <c r="H91" s="59"/>
    </row>
    <row r="92" spans="1:8" ht="20.100000000000001" customHeight="1" x14ac:dyDescent="0.15">
      <c r="A92" s="245"/>
      <c r="B92" s="115">
        <v>51</v>
      </c>
      <c r="C92" s="82" t="s">
        <v>180</v>
      </c>
      <c r="D92" s="83" t="s">
        <v>380</v>
      </c>
      <c r="E92" s="104">
        <v>636.4</v>
      </c>
      <c r="F92" s="78" t="s">
        <v>588</v>
      </c>
      <c r="G92" s="62"/>
      <c r="H92" s="59"/>
    </row>
    <row r="93" spans="1:8" ht="20.100000000000001" customHeight="1" x14ac:dyDescent="0.15">
      <c r="A93" s="245"/>
      <c r="B93" s="115">
        <v>52</v>
      </c>
      <c r="C93" s="82" t="s">
        <v>181</v>
      </c>
      <c r="D93" s="83" t="s">
        <v>381</v>
      </c>
      <c r="E93" s="104">
        <v>1317.8</v>
      </c>
      <c r="F93" s="78" t="s">
        <v>588</v>
      </c>
      <c r="G93" s="51"/>
      <c r="H93" s="52" t="s">
        <v>76</v>
      </c>
    </row>
    <row r="94" spans="1:8" ht="20.100000000000001" customHeight="1" x14ac:dyDescent="0.15">
      <c r="A94" s="245"/>
      <c r="B94" s="115">
        <v>53</v>
      </c>
      <c r="C94" s="82" t="s">
        <v>182</v>
      </c>
      <c r="D94" s="83" t="s">
        <v>382</v>
      </c>
      <c r="E94" s="104">
        <v>558.4</v>
      </c>
      <c r="F94" s="78" t="s">
        <v>588</v>
      </c>
      <c r="G94" s="51"/>
      <c r="H94" s="52"/>
    </row>
    <row r="95" spans="1:8" ht="20.100000000000001" customHeight="1" x14ac:dyDescent="0.15">
      <c r="A95" s="245"/>
      <c r="B95" s="115">
        <v>54</v>
      </c>
      <c r="C95" s="82" t="s">
        <v>183</v>
      </c>
      <c r="D95" s="83" t="s">
        <v>383</v>
      </c>
      <c r="E95" s="104">
        <v>3462.7</v>
      </c>
      <c r="F95" s="78" t="s">
        <v>588</v>
      </c>
      <c r="G95" s="51"/>
      <c r="H95" s="52" t="s">
        <v>76</v>
      </c>
    </row>
    <row r="96" spans="1:8" ht="20.100000000000001" customHeight="1" x14ac:dyDescent="0.15">
      <c r="A96" s="245"/>
      <c r="B96" s="115">
        <v>55</v>
      </c>
      <c r="C96" s="82" t="s">
        <v>184</v>
      </c>
      <c r="D96" s="83" t="s">
        <v>383</v>
      </c>
      <c r="E96" s="104">
        <v>882</v>
      </c>
      <c r="F96" s="78" t="s">
        <v>588</v>
      </c>
      <c r="G96" s="51"/>
      <c r="H96" s="52" t="s">
        <v>76</v>
      </c>
    </row>
    <row r="97" spans="1:8" ht="20.100000000000001" customHeight="1" x14ac:dyDescent="0.15">
      <c r="A97" s="245"/>
      <c r="B97" s="115">
        <v>56</v>
      </c>
      <c r="C97" s="82" t="s">
        <v>185</v>
      </c>
      <c r="D97" s="83" t="s">
        <v>384</v>
      </c>
      <c r="E97" s="105">
        <v>337.6</v>
      </c>
      <c r="F97" s="78" t="s">
        <v>588</v>
      </c>
      <c r="G97" s="62"/>
      <c r="H97" s="59"/>
    </row>
    <row r="98" spans="1:8" ht="20.100000000000001" customHeight="1" x14ac:dyDescent="0.15">
      <c r="A98" s="245"/>
      <c r="B98" s="115">
        <v>57</v>
      </c>
      <c r="C98" s="84" t="s">
        <v>191</v>
      </c>
      <c r="D98" s="89" t="s">
        <v>578</v>
      </c>
      <c r="E98" s="105">
        <v>11675.7</v>
      </c>
      <c r="F98" s="78" t="s">
        <v>588</v>
      </c>
      <c r="G98" s="51"/>
      <c r="H98" s="52" t="s">
        <v>77</v>
      </c>
    </row>
    <row r="99" spans="1:8" ht="20.100000000000001" customHeight="1" x14ac:dyDescent="0.15">
      <c r="A99" s="245"/>
      <c r="B99" s="115">
        <v>58</v>
      </c>
      <c r="C99" s="84" t="s">
        <v>192</v>
      </c>
      <c r="D99" s="89" t="s">
        <v>579</v>
      </c>
      <c r="E99" s="105">
        <v>18573.099999999999</v>
      </c>
      <c r="F99" s="78" t="s">
        <v>588</v>
      </c>
      <c r="G99" s="51"/>
      <c r="H99" s="54" t="s">
        <v>74</v>
      </c>
    </row>
    <row r="100" spans="1:8" ht="20.100000000000001" customHeight="1" x14ac:dyDescent="0.15">
      <c r="A100" s="245"/>
      <c r="B100" s="115">
        <v>59</v>
      </c>
      <c r="C100" s="84" t="s">
        <v>193</v>
      </c>
      <c r="D100" s="89" t="s">
        <v>580</v>
      </c>
      <c r="E100" s="105">
        <v>5634.6</v>
      </c>
      <c r="F100" s="78" t="s">
        <v>588</v>
      </c>
      <c r="G100" s="51"/>
      <c r="H100" s="52" t="s">
        <v>75</v>
      </c>
    </row>
    <row r="101" spans="1:8" ht="20.100000000000001" customHeight="1" x14ac:dyDescent="0.15">
      <c r="A101" s="245"/>
      <c r="B101" s="115">
        <v>60</v>
      </c>
      <c r="C101" s="84" t="s">
        <v>194</v>
      </c>
      <c r="D101" s="89" t="s">
        <v>581</v>
      </c>
      <c r="E101" s="105">
        <v>4393.8999999999996</v>
      </c>
      <c r="F101" s="78" t="s">
        <v>588</v>
      </c>
      <c r="G101" s="51"/>
      <c r="H101" s="54" t="s">
        <v>74</v>
      </c>
    </row>
    <row r="102" spans="1:8" ht="20.100000000000001" customHeight="1" x14ac:dyDescent="0.15">
      <c r="A102" s="245"/>
      <c r="B102" s="115">
        <v>61</v>
      </c>
      <c r="C102" s="84" t="s">
        <v>195</v>
      </c>
      <c r="D102" s="89" t="s">
        <v>582</v>
      </c>
      <c r="E102" s="105">
        <v>2858.6</v>
      </c>
      <c r="F102" s="78" t="s">
        <v>588</v>
      </c>
      <c r="G102" s="60"/>
      <c r="H102" s="57" t="s">
        <v>75</v>
      </c>
    </row>
    <row r="103" spans="1:8" ht="20.100000000000001" customHeight="1" x14ac:dyDescent="0.15">
      <c r="A103" s="245"/>
      <c r="B103" s="115">
        <v>62</v>
      </c>
      <c r="C103" s="84" t="s">
        <v>196</v>
      </c>
      <c r="D103" s="89" t="s">
        <v>583</v>
      </c>
      <c r="E103" s="105">
        <v>52095.9</v>
      </c>
      <c r="F103" s="78" t="s">
        <v>588</v>
      </c>
      <c r="G103" s="63"/>
      <c r="H103" s="56" t="s">
        <v>75</v>
      </c>
    </row>
    <row r="104" spans="1:8" ht="20.100000000000001" customHeight="1" x14ac:dyDescent="0.15">
      <c r="A104" s="245"/>
      <c r="B104" s="115">
        <v>63</v>
      </c>
      <c r="C104" s="84" t="s">
        <v>197</v>
      </c>
      <c r="D104" s="89" t="s">
        <v>584</v>
      </c>
      <c r="E104" s="106">
        <v>16959.2</v>
      </c>
      <c r="F104" s="78" t="s">
        <v>588</v>
      </c>
      <c r="G104" s="62"/>
      <c r="H104" s="56"/>
    </row>
    <row r="105" spans="1:8" ht="20.100000000000001" customHeight="1" x14ac:dyDescent="0.15">
      <c r="A105" s="245"/>
      <c r="B105" s="115">
        <v>64</v>
      </c>
      <c r="C105" s="84" t="s">
        <v>198</v>
      </c>
      <c r="D105" s="89" t="s">
        <v>585</v>
      </c>
      <c r="E105" s="106">
        <v>2061.1</v>
      </c>
      <c r="F105" s="78" t="s">
        <v>588</v>
      </c>
      <c r="G105" s="62"/>
      <c r="H105" s="56"/>
    </row>
    <row r="106" spans="1:8" ht="20.100000000000001" customHeight="1" x14ac:dyDescent="0.15">
      <c r="A106" s="245"/>
      <c r="B106" s="115">
        <v>65</v>
      </c>
      <c r="C106" s="84" t="s">
        <v>199</v>
      </c>
      <c r="D106" s="89" t="s">
        <v>586</v>
      </c>
      <c r="E106" s="106">
        <v>4738.5</v>
      </c>
      <c r="F106" s="78" t="s">
        <v>588</v>
      </c>
      <c r="G106" s="62"/>
      <c r="H106" s="56"/>
    </row>
    <row r="107" spans="1:8" ht="20.100000000000001" customHeight="1" x14ac:dyDescent="0.15">
      <c r="A107" s="245"/>
      <c r="B107" s="115">
        <v>66</v>
      </c>
      <c r="C107" s="84" t="s">
        <v>200</v>
      </c>
      <c r="D107" s="89" t="s">
        <v>587</v>
      </c>
      <c r="E107" s="106">
        <v>7132.5</v>
      </c>
      <c r="F107" s="78" t="s">
        <v>588</v>
      </c>
      <c r="G107" s="62"/>
      <c r="H107" s="56"/>
    </row>
    <row r="108" spans="1:8" ht="20.100000000000001" customHeight="1" x14ac:dyDescent="0.15">
      <c r="A108" s="245"/>
      <c r="B108" s="115">
        <v>67</v>
      </c>
      <c r="C108" s="84" t="s">
        <v>201</v>
      </c>
      <c r="D108" s="89" t="s">
        <v>587</v>
      </c>
      <c r="E108" s="105">
        <v>12631.3</v>
      </c>
      <c r="F108" s="78" t="s">
        <v>588</v>
      </c>
      <c r="G108" s="62"/>
      <c r="H108" s="56"/>
    </row>
    <row r="109" spans="1:8" ht="20.100000000000001" customHeight="1" x14ac:dyDescent="0.15">
      <c r="A109" s="245"/>
      <c r="B109" s="115">
        <v>68</v>
      </c>
      <c r="C109" s="90" t="s">
        <v>300</v>
      </c>
      <c r="D109" s="90" t="s">
        <v>403</v>
      </c>
      <c r="E109" s="104">
        <v>754</v>
      </c>
      <c r="F109" s="78" t="s">
        <v>607</v>
      </c>
      <c r="G109" s="62"/>
      <c r="H109" s="56"/>
    </row>
    <row r="110" spans="1:8" ht="20.100000000000001" customHeight="1" x14ac:dyDescent="0.15">
      <c r="A110" s="245"/>
      <c r="B110" s="115">
        <v>69</v>
      </c>
      <c r="C110" s="90" t="s">
        <v>301</v>
      </c>
      <c r="D110" s="90" t="s">
        <v>404</v>
      </c>
      <c r="E110" s="104">
        <v>114.7</v>
      </c>
      <c r="F110" s="78" t="s">
        <v>607</v>
      </c>
      <c r="G110" s="62"/>
      <c r="H110" s="56"/>
    </row>
    <row r="111" spans="1:8" ht="20.100000000000001" customHeight="1" x14ac:dyDescent="0.15">
      <c r="A111" s="245"/>
      <c r="B111" s="115">
        <v>70</v>
      </c>
      <c r="C111" s="90" t="s">
        <v>302</v>
      </c>
      <c r="D111" s="90" t="s">
        <v>405</v>
      </c>
      <c r="E111" s="104">
        <v>1196.9000000000001</v>
      </c>
      <c r="F111" s="78" t="s">
        <v>607</v>
      </c>
      <c r="G111" s="62"/>
      <c r="H111" s="56"/>
    </row>
    <row r="112" spans="1:8" ht="20.100000000000001" customHeight="1" x14ac:dyDescent="0.15">
      <c r="A112" s="245"/>
      <c r="B112" s="115">
        <v>71</v>
      </c>
      <c r="C112" s="90" t="s">
        <v>303</v>
      </c>
      <c r="D112" s="90" t="s">
        <v>406</v>
      </c>
      <c r="E112" s="104">
        <v>986.6</v>
      </c>
      <c r="F112" s="78" t="s">
        <v>607</v>
      </c>
      <c r="G112" s="62"/>
      <c r="H112" s="56"/>
    </row>
    <row r="113" spans="1:8" ht="20.100000000000001" customHeight="1" x14ac:dyDescent="0.15">
      <c r="A113" s="245"/>
      <c r="B113" s="115">
        <v>72</v>
      </c>
      <c r="C113" s="90" t="s">
        <v>304</v>
      </c>
      <c r="D113" s="90" t="s">
        <v>407</v>
      </c>
      <c r="E113" s="104">
        <v>298.10000000000002</v>
      </c>
      <c r="F113" s="78" t="s">
        <v>607</v>
      </c>
      <c r="G113" s="62"/>
      <c r="H113" s="56"/>
    </row>
    <row r="114" spans="1:8" ht="20.100000000000001" customHeight="1" x14ac:dyDescent="0.15">
      <c r="A114" s="245"/>
      <c r="B114" s="115">
        <v>73</v>
      </c>
      <c r="C114" s="90" t="s">
        <v>305</v>
      </c>
      <c r="D114" s="90" t="s">
        <v>408</v>
      </c>
      <c r="E114" s="104">
        <v>107.7</v>
      </c>
      <c r="F114" s="78" t="s">
        <v>607</v>
      </c>
      <c r="G114" s="62"/>
      <c r="H114" s="56"/>
    </row>
    <row r="115" spans="1:8" ht="20.100000000000001" customHeight="1" x14ac:dyDescent="0.15">
      <c r="A115" s="245"/>
      <c r="B115" s="115">
        <v>74</v>
      </c>
      <c r="C115" s="90" t="s">
        <v>306</v>
      </c>
      <c r="D115" s="90" t="s">
        <v>409</v>
      </c>
      <c r="E115" s="104">
        <v>207.1</v>
      </c>
      <c r="F115" s="78" t="s">
        <v>607</v>
      </c>
      <c r="G115" s="62"/>
      <c r="H115" s="56"/>
    </row>
    <row r="116" spans="1:8" ht="20.100000000000001" customHeight="1" x14ac:dyDescent="0.15">
      <c r="A116" s="245"/>
      <c r="B116" s="115">
        <v>75</v>
      </c>
      <c r="C116" s="91" t="s">
        <v>307</v>
      </c>
      <c r="D116" s="91" t="s">
        <v>410</v>
      </c>
      <c r="E116" s="107">
        <v>69.2</v>
      </c>
      <c r="F116" s="78" t="s">
        <v>607</v>
      </c>
      <c r="G116" s="62"/>
      <c r="H116" s="56"/>
    </row>
    <row r="117" spans="1:8" ht="20.100000000000001" customHeight="1" x14ac:dyDescent="0.15">
      <c r="A117" s="245"/>
      <c r="B117" s="115">
        <v>76</v>
      </c>
      <c r="C117" s="90" t="s">
        <v>308</v>
      </c>
      <c r="D117" s="90" t="s">
        <v>411</v>
      </c>
      <c r="E117" s="104">
        <v>929.3</v>
      </c>
      <c r="F117" s="78" t="s">
        <v>607</v>
      </c>
      <c r="G117" s="62"/>
      <c r="H117" s="56"/>
    </row>
    <row r="118" spans="1:8" ht="20.100000000000001" customHeight="1" x14ac:dyDescent="0.15">
      <c r="A118" s="245"/>
      <c r="B118" s="115">
        <v>77</v>
      </c>
      <c r="C118" s="92" t="s">
        <v>309</v>
      </c>
      <c r="D118" s="92" t="s">
        <v>412</v>
      </c>
      <c r="E118" s="108">
        <v>367.9</v>
      </c>
      <c r="F118" s="78" t="s">
        <v>607</v>
      </c>
      <c r="G118" s="62"/>
      <c r="H118" s="56"/>
    </row>
    <row r="119" spans="1:8" ht="20.100000000000001" customHeight="1" x14ac:dyDescent="0.15">
      <c r="A119" s="245"/>
      <c r="B119" s="115">
        <v>78</v>
      </c>
      <c r="C119" s="90" t="s">
        <v>310</v>
      </c>
      <c r="D119" s="90" t="s">
        <v>413</v>
      </c>
      <c r="E119" s="104">
        <v>39.799999999999997</v>
      </c>
      <c r="F119" s="78" t="s">
        <v>607</v>
      </c>
      <c r="G119" s="62"/>
      <c r="H119" s="56"/>
    </row>
    <row r="120" spans="1:8" ht="20.100000000000001" customHeight="1" x14ac:dyDescent="0.15">
      <c r="A120" s="245"/>
      <c r="B120" s="115">
        <v>79</v>
      </c>
      <c r="C120" s="90" t="s">
        <v>311</v>
      </c>
      <c r="D120" s="90" t="s">
        <v>414</v>
      </c>
      <c r="E120" s="104">
        <v>547</v>
      </c>
      <c r="F120" s="78" t="s">
        <v>607</v>
      </c>
      <c r="G120" s="62"/>
      <c r="H120" s="56"/>
    </row>
    <row r="121" spans="1:8" ht="20.100000000000001" customHeight="1" x14ac:dyDescent="0.15">
      <c r="A121" s="245"/>
      <c r="B121" s="115">
        <v>80</v>
      </c>
      <c r="C121" s="90" t="s">
        <v>312</v>
      </c>
      <c r="D121" s="90" t="s">
        <v>415</v>
      </c>
      <c r="E121" s="104">
        <v>751.9</v>
      </c>
      <c r="F121" s="78" t="s">
        <v>607</v>
      </c>
      <c r="G121" s="62"/>
      <c r="H121" s="56"/>
    </row>
    <row r="122" spans="1:8" ht="20.100000000000001" customHeight="1" x14ac:dyDescent="0.15">
      <c r="A122" s="245"/>
      <c r="B122" s="115">
        <v>81</v>
      </c>
      <c r="C122" s="90" t="s">
        <v>168</v>
      </c>
      <c r="D122" s="90" t="s">
        <v>589</v>
      </c>
      <c r="E122" s="104">
        <v>672.2</v>
      </c>
      <c r="F122" s="78" t="s">
        <v>607</v>
      </c>
      <c r="G122" s="62"/>
      <c r="H122" s="56"/>
    </row>
    <row r="123" spans="1:8" ht="20.100000000000001" customHeight="1" x14ac:dyDescent="0.15">
      <c r="A123" s="245"/>
      <c r="B123" s="115">
        <v>82</v>
      </c>
      <c r="C123" s="90" t="s">
        <v>169</v>
      </c>
      <c r="D123" s="90" t="s">
        <v>590</v>
      </c>
      <c r="E123" s="104">
        <v>943.2</v>
      </c>
      <c r="F123" s="78" t="s">
        <v>607</v>
      </c>
      <c r="G123" s="62"/>
      <c r="H123" s="56"/>
    </row>
    <row r="124" spans="1:8" ht="20.100000000000001" customHeight="1" x14ac:dyDescent="0.15">
      <c r="A124" s="245"/>
      <c r="B124" s="115">
        <v>83</v>
      </c>
      <c r="C124" s="90" t="s">
        <v>170</v>
      </c>
      <c r="D124" s="91" t="s">
        <v>591</v>
      </c>
      <c r="E124" s="107">
        <v>7796.8</v>
      </c>
      <c r="F124" s="78" t="s">
        <v>607</v>
      </c>
      <c r="G124" s="62"/>
      <c r="H124" s="56"/>
    </row>
    <row r="125" spans="1:8" ht="20.100000000000001" customHeight="1" x14ac:dyDescent="0.15">
      <c r="A125" s="245"/>
      <c r="B125" s="115">
        <v>84</v>
      </c>
      <c r="C125" s="90" t="s">
        <v>171</v>
      </c>
      <c r="D125" s="91" t="s">
        <v>592</v>
      </c>
      <c r="E125" s="107">
        <v>1321.1</v>
      </c>
      <c r="F125" s="78" t="s">
        <v>607</v>
      </c>
      <c r="G125" s="62"/>
      <c r="H125" s="56"/>
    </row>
    <row r="126" spans="1:8" ht="20.100000000000001" customHeight="1" x14ac:dyDescent="0.15">
      <c r="A126" s="245"/>
      <c r="B126" s="115">
        <v>85</v>
      </c>
      <c r="C126" s="90" t="s">
        <v>172</v>
      </c>
      <c r="D126" s="91" t="s">
        <v>416</v>
      </c>
      <c r="E126" s="107">
        <v>3189.8</v>
      </c>
      <c r="F126" s="78" t="s">
        <v>607</v>
      </c>
      <c r="G126" s="62"/>
      <c r="H126" s="56"/>
    </row>
    <row r="127" spans="1:8" ht="20.100000000000001" customHeight="1" x14ac:dyDescent="0.15">
      <c r="A127" s="245"/>
      <c r="B127" s="115">
        <v>86</v>
      </c>
      <c r="C127" s="91" t="s">
        <v>173</v>
      </c>
      <c r="D127" s="91" t="s">
        <v>417</v>
      </c>
      <c r="E127" s="107">
        <v>2274.8000000000002</v>
      </c>
      <c r="F127" s="78" t="s">
        <v>607</v>
      </c>
      <c r="G127" s="62"/>
      <c r="H127" s="56"/>
    </row>
    <row r="128" spans="1:8" ht="20.100000000000001" customHeight="1" x14ac:dyDescent="0.15">
      <c r="A128" s="246" t="s">
        <v>699</v>
      </c>
      <c r="B128" s="75" t="s">
        <v>60</v>
      </c>
      <c r="C128" s="76">
        <f>COUNTA(C129:C237)</f>
        <v>109</v>
      </c>
      <c r="D128" s="75"/>
      <c r="E128" s="112">
        <f>SUM(E129:E237)</f>
        <v>573806</v>
      </c>
      <c r="F128" s="75"/>
      <c r="G128" s="62"/>
      <c r="H128" s="56"/>
    </row>
    <row r="129" spans="1:8" ht="20.100000000000001" customHeight="1" x14ac:dyDescent="0.15">
      <c r="A129" s="247"/>
      <c r="B129" s="77">
        <v>1</v>
      </c>
      <c r="C129" s="93" t="s">
        <v>204</v>
      </c>
      <c r="D129" s="93" t="s">
        <v>608</v>
      </c>
      <c r="E129" s="105">
        <v>6467.1</v>
      </c>
      <c r="F129" s="78" t="s">
        <v>402</v>
      </c>
      <c r="G129" s="62"/>
      <c r="H129" s="56"/>
    </row>
    <row r="130" spans="1:8" ht="20.100000000000001" customHeight="1" x14ac:dyDescent="0.15">
      <c r="A130" s="247"/>
      <c r="B130" s="77">
        <v>2</v>
      </c>
      <c r="C130" s="93" t="s">
        <v>205</v>
      </c>
      <c r="D130" s="93" t="s">
        <v>609</v>
      </c>
      <c r="E130" s="105">
        <v>5978.7</v>
      </c>
      <c r="F130" s="78" t="s">
        <v>402</v>
      </c>
      <c r="G130" s="62"/>
      <c r="H130" s="59"/>
    </row>
    <row r="131" spans="1:8" ht="20.100000000000001" customHeight="1" x14ac:dyDescent="0.15">
      <c r="A131" s="247"/>
      <c r="B131" s="77">
        <v>3</v>
      </c>
      <c r="C131" s="93" t="s">
        <v>206</v>
      </c>
      <c r="D131" s="93" t="s">
        <v>610</v>
      </c>
      <c r="E131" s="105">
        <v>7103.2</v>
      </c>
      <c r="F131" s="78" t="s">
        <v>402</v>
      </c>
      <c r="G131" s="62"/>
      <c r="H131" s="56"/>
    </row>
    <row r="132" spans="1:8" ht="20.100000000000001" customHeight="1" x14ac:dyDescent="0.15">
      <c r="A132" s="247"/>
      <c r="B132" s="77">
        <v>4</v>
      </c>
      <c r="C132" s="93" t="s">
        <v>207</v>
      </c>
      <c r="D132" s="93" t="s">
        <v>611</v>
      </c>
      <c r="E132" s="105">
        <v>9980.2000000000007</v>
      </c>
      <c r="F132" s="78" t="s">
        <v>402</v>
      </c>
      <c r="G132" s="62"/>
      <c r="H132" s="59"/>
    </row>
    <row r="133" spans="1:8" ht="20.100000000000001" customHeight="1" x14ac:dyDescent="0.15">
      <c r="A133" s="247"/>
      <c r="B133" s="77">
        <v>5</v>
      </c>
      <c r="C133" s="93" t="s">
        <v>208</v>
      </c>
      <c r="D133" s="93" t="s">
        <v>612</v>
      </c>
      <c r="E133" s="105">
        <v>3278.9</v>
      </c>
      <c r="F133" s="78" t="s">
        <v>402</v>
      </c>
      <c r="G133" s="62"/>
      <c r="H133" s="59"/>
    </row>
    <row r="134" spans="1:8" ht="18.75" customHeight="1" x14ac:dyDescent="0.15">
      <c r="A134" s="247"/>
      <c r="B134" s="77">
        <v>6</v>
      </c>
      <c r="C134" s="93" t="s">
        <v>209</v>
      </c>
      <c r="D134" s="93" t="s">
        <v>613</v>
      </c>
      <c r="E134" s="105">
        <v>4107.3</v>
      </c>
      <c r="F134" s="78" t="s">
        <v>402</v>
      </c>
      <c r="G134" s="51" t="s">
        <v>92</v>
      </c>
      <c r="H134" s="56"/>
    </row>
    <row r="135" spans="1:8" ht="18.75" customHeight="1" x14ac:dyDescent="0.15">
      <c r="A135" s="247"/>
      <c r="B135" s="77">
        <v>7</v>
      </c>
      <c r="C135" s="93" t="s">
        <v>210</v>
      </c>
      <c r="D135" s="93" t="s">
        <v>614</v>
      </c>
      <c r="E135" s="109">
        <v>39139.199999999997</v>
      </c>
      <c r="F135" s="78" t="s">
        <v>402</v>
      </c>
      <c r="G135" s="51" t="s">
        <v>92</v>
      </c>
      <c r="H135" s="56"/>
    </row>
    <row r="136" spans="1:8" ht="18.75" customHeight="1" x14ac:dyDescent="0.15">
      <c r="A136" s="247"/>
      <c r="B136" s="77">
        <v>8</v>
      </c>
      <c r="C136" s="93" t="s">
        <v>211</v>
      </c>
      <c r="D136" s="93" t="s">
        <v>615</v>
      </c>
      <c r="E136" s="109">
        <v>18845.2</v>
      </c>
      <c r="F136" s="78" t="s">
        <v>402</v>
      </c>
      <c r="G136" s="51" t="s">
        <v>93</v>
      </c>
      <c r="H136" s="56"/>
    </row>
    <row r="137" spans="1:8" ht="18.75" customHeight="1" x14ac:dyDescent="0.15">
      <c r="A137" s="247"/>
      <c r="B137" s="77">
        <v>9</v>
      </c>
      <c r="C137" s="93" t="s">
        <v>212</v>
      </c>
      <c r="D137" s="93" t="s">
        <v>616</v>
      </c>
      <c r="E137" s="105">
        <v>3271.8</v>
      </c>
      <c r="F137" s="78" t="s">
        <v>402</v>
      </c>
      <c r="G137" s="51" t="s">
        <v>93</v>
      </c>
      <c r="H137" s="56"/>
    </row>
    <row r="138" spans="1:8" ht="18.75" customHeight="1" x14ac:dyDescent="0.15">
      <c r="A138" s="247"/>
      <c r="B138" s="77">
        <v>10</v>
      </c>
      <c r="C138" s="93" t="s">
        <v>213</v>
      </c>
      <c r="D138" s="93" t="s">
        <v>617</v>
      </c>
      <c r="E138" s="105">
        <v>607.79999999999995</v>
      </c>
      <c r="F138" s="78" t="s">
        <v>402</v>
      </c>
      <c r="G138" s="51" t="s">
        <v>93</v>
      </c>
      <c r="H138" s="56"/>
    </row>
    <row r="139" spans="1:8" ht="18.75" customHeight="1" x14ac:dyDescent="0.15">
      <c r="A139" s="247"/>
      <c r="B139" s="77">
        <v>11</v>
      </c>
      <c r="C139" s="93" t="s">
        <v>214</v>
      </c>
      <c r="D139" s="93" t="s">
        <v>618</v>
      </c>
      <c r="E139" s="105">
        <v>607.70000000000005</v>
      </c>
      <c r="F139" s="78" t="s">
        <v>402</v>
      </c>
      <c r="G139" s="51" t="s">
        <v>93</v>
      </c>
      <c r="H139" s="56"/>
    </row>
    <row r="140" spans="1:8" ht="18.75" customHeight="1" x14ac:dyDescent="0.15">
      <c r="A140" s="247"/>
      <c r="B140" s="77">
        <v>12</v>
      </c>
      <c r="C140" s="93" t="s">
        <v>215</v>
      </c>
      <c r="D140" s="93" t="s">
        <v>618</v>
      </c>
      <c r="E140" s="105">
        <v>586.6</v>
      </c>
      <c r="F140" s="78" t="s">
        <v>402</v>
      </c>
      <c r="G140" s="51" t="s">
        <v>93</v>
      </c>
      <c r="H140" s="56"/>
    </row>
    <row r="141" spans="1:8" ht="18.75" customHeight="1" x14ac:dyDescent="0.15">
      <c r="A141" s="247"/>
      <c r="B141" s="77">
        <v>13</v>
      </c>
      <c r="C141" s="93" t="s">
        <v>216</v>
      </c>
      <c r="D141" s="93" t="s">
        <v>619</v>
      </c>
      <c r="E141" s="105">
        <v>5983.6</v>
      </c>
      <c r="F141" s="78" t="s">
        <v>402</v>
      </c>
      <c r="G141" s="51" t="s">
        <v>93</v>
      </c>
      <c r="H141" s="56"/>
    </row>
    <row r="142" spans="1:8" ht="18.75" customHeight="1" x14ac:dyDescent="0.15">
      <c r="A142" s="247"/>
      <c r="B142" s="77">
        <v>14</v>
      </c>
      <c r="C142" s="93" t="s">
        <v>217</v>
      </c>
      <c r="D142" s="93" t="s">
        <v>620</v>
      </c>
      <c r="E142" s="105">
        <v>3613.3</v>
      </c>
      <c r="F142" s="78" t="s">
        <v>402</v>
      </c>
      <c r="G142" s="51" t="s">
        <v>93</v>
      </c>
      <c r="H142" s="56"/>
    </row>
    <row r="143" spans="1:8" ht="18.75" customHeight="1" x14ac:dyDescent="0.15">
      <c r="A143" s="247"/>
      <c r="B143" s="77">
        <v>15</v>
      </c>
      <c r="C143" s="93" t="s">
        <v>218</v>
      </c>
      <c r="D143" s="93" t="s">
        <v>621</v>
      </c>
      <c r="E143" s="105">
        <v>1232.2</v>
      </c>
      <c r="F143" s="78" t="s">
        <v>402</v>
      </c>
      <c r="G143" s="51" t="s">
        <v>93</v>
      </c>
      <c r="H143" s="56"/>
    </row>
    <row r="144" spans="1:8" ht="18.75" customHeight="1" x14ac:dyDescent="0.15">
      <c r="A144" s="247"/>
      <c r="B144" s="77">
        <v>16</v>
      </c>
      <c r="C144" s="93" t="s">
        <v>219</v>
      </c>
      <c r="D144" s="93" t="s">
        <v>622</v>
      </c>
      <c r="E144" s="105">
        <v>3439</v>
      </c>
      <c r="F144" s="78" t="s">
        <v>402</v>
      </c>
      <c r="G144" s="51" t="s">
        <v>93</v>
      </c>
      <c r="H144" s="56"/>
    </row>
    <row r="145" spans="1:6" ht="18.75" customHeight="1" x14ac:dyDescent="0.15">
      <c r="A145" s="247"/>
      <c r="B145" s="77">
        <v>17</v>
      </c>
      <c r="C145" s="93" t="s">
        <v>220</v>
      </c>
      <c r="D145" s="93" t="s">
        <v>623</v>
      </c>
      <c r="E145" s="105">
        <v>2501.1999999999998</v>
      </c>
      <c r="F145" s="78" t="s">
        <v>402</v>
      </c>
    </row>
    <row r="146" spans="1:6" ht="18.75" customHeight="1" x14ac:dyDescent="0.15">
      <c r="A146" s="247"/>
      <c r="B146" s="77">
        <v>18</v>
      </c>
      <c r="C146" s="93" t="s">
        <v>221</v>
      </c>
      <c r="D146" s="93" t="s">
        <v>624</v>
      </c>
      <c r="E146" s="105">
        <v>2565.6</v>
      </c>
      <c r="F146" s="78" t="s">
        <v>402</v>
      </c>
    </row>
    <row r="147" spans="1:6" ht="18.75" customHeight="1" x14ac:dyDescent="0.15">
      <c r="A147" s="247"/>
      <c r="B147" s="77">
        <v>19</v>
      </c>
      <c r="C147" s="93" t="s">
        <v>222</v>
      </c>
      <c r="D147" s="93" t="s">
        <v>625</v>
      </c>
      <c r="E147" s="105">
        <v>5344</v>
      </c>
      <c r="F147" s="78" t="s">
        <v>402</v>
      </c>
    </row>
    <row r="148" spans="1:6" ht="18.75" customHeight="1" x14ac:dyDescent="0.15">
      <c r="A148" s="247"/>
      <c r="B148" s="77">
        <v>20</v>
      </c>
      <c r="C148" s="93" t="s">
        <v>223</v>
      </c>
      <c r="D148" s="93" t="s">
        <v>626</v>
      </c>
      <c r="E148" s="105">
        <v>2295.6</v>
      </c>
      <c r="F148" s="78" t="s">
        <v>402</v>
      </c>
    </row>
    <row r="149" spans="1:6" ht="18.75" customHeight="1" x14ac:dyDescent="0.15">
      <c r="A149" s="247"/>
      <c r="B149" s="77">
        <v>21</v>
      </c>
      <c r="C149" s="93" t="s">
        <v>224</v>
      </c>
      <c r="D149" s="93" t="s">
        <v>627</v>
      </c>
      <c r="E149" s="105">
        <v>10059.1</v>
      </c>
      <c r="F149" s="78" t="s">
        <v>402</v>
      </c>
    </row>
    <row r="150" spans="1:6" ht="18.75" customHeight="1" x14ac:dyDescent="0.15">
      <c r="A150" s="247"/>
      <c r="B150" s="77">
        <v>22</v>
      </c>
      <c r="C150" s="93" t="s">
        <v>225</v>
      </c>
      <c r="D150" s="93" t="s">
        <v>628</v>
      </c>
      <c r="E150" s="105">
        <v>2339.9</v>
      </c>
      <c r="F150" s="78" t="s">
        <v>402</v>
      </c>
    </row>
    <row r="151" spans="1:6" ht="18.75" customHeight="1" x14ac:dyDescent="0.15">
      <c r="A151" s="247"/>
      <c r="B151" s="77">
        <v>23</v>
      </c>
      <c r="C151" s="93" t="s">
        <v>226</v>
      </c>
      <c r="D151" s="93" t="s">
        <v>629</v>
      </c>
      <c r="E151" s="105">
        <v>8598</v>
      </c>
      <c r="F151" s="78" t="s">
        <v>402</v>
      </c>
    </row>
    <row r="152" spans="1:6" ht="18.75" customHeight="1" x14ac:dyDescent="0.15">
      <c r="A152" s="247"/>
      <c r="B152" s="77">
        <v>24</v>
      </c>
      <c r="C152" s="93" t="s">
        <v>227</v>
      </c>
      <c r="D152" s="93" t="s">
        <v>630</v>
      </c>
      <c r="E152" s="105">
        <v>7123.2</v>
      </c>
      <c r="F152" s="78" t="s">
        <v>402</v>
      </c>
    </row>
    <row r="153" spans="1:6" ht="18.75" customHeight="1" x14ac:dyDescent="0.15">
      <c r="A153" s="247"/>
      <c r="B153" s="77">
        <v>25</v>
      </c>
      <c r="C153" s="93" t="s">
        <v>228</v>
      </c>
      <c r="D153" s="93" t="s">
        <v>631</v>
      </c>
      <c r="E153" s="105">
        <v>2443.3000000000002</v>
      </c>
      <c r="F153" s="78" t="s">
        <v>402</v>
      </c>
    </row>
    <row r="154" spans="1:6" ht="18.75" customHeight="1" x14ac:dyDescent="0.15">
      <c r="A154" s="247"/>
      <c r="B154" s="77">
        <v>26</v>
      </c>
      <c r="C154" s="93" t="s">
        <v>229</v>
      </c>
      <c r="D154" s="93" t="s">
        <v>632</v>
      </c>
      <c r="E154" s="105">
        <v>2770.2</v>
      </c>
      <c r="F154" s="78" t="s">
        <v>402</v>
      </c>
    </row>
    <row r="155" spans="1:6" ht="18.75" customHeight="1" x14ac:dyDescent="0.15">
      <c r="A155" s="247"/>
      <c r="B155" s="77">
        <v>27</v>
      </c>
      <c r="C155" s="93" t="s">
        <v>230</v>
      </c>
      <c r="D155" s="93" t="s">
        <v>633</v>
      </c>
      <c r="E155" s="105">
        <v>13193.2</v>
      </c>
      <c r="F155" s="78" t="s">
        <v>402</v>
      </c>
    </row>
    <row r="156" spans="1:6" ht="18.75" customHeight="1" x14ac:dyDescent="0.15">
      <c r="A156" s="247"/>
      <c r="B156" s="77">
        <v>28</v>
      </c>
      <c r="C156" s="93" t="s">
        <v>231</v>
      </c>
      <c r="D156" s="93" t="s">
        <v>634</v>
      </c>
      <c r="E156" s="105">
        <v>14252.9</v>
      </c>
      <c r="F156" s="78" t="s">
        <v>402</v>
      </c>
    </row>
    <row r="157" spans="1:6" ht="18.75" customHeight="1" x14ac:dyDescent="0.15">
      <c r="A157" s="247"/>
      <c r="B157" s="77">
        <v>29</v>
      </c>
      <c r="C157" s="93" t="s">
        <v>232</v>
      </c>
      <c r="D157" s="93" t="s">
        <v>635</v>
      </c>
      <c r="E157" s="105">
        <v>1414.1</v>
      </c>
      <c r="F157" s="78" t="s">
        <v>402</v>
      </c>
    </row>
    <row r="158" spans="1:6" ht="18.75" customHeight="1" x14ac:dyDescent="0.15">
      <c r="A158" s="247"/>
      <c r="B158" s="77">
        <v>30</v>
      </c>
      <c r="C158" s="93" t="s">
        <v>233</v>
      </c>
      <c r="D158" s="93" t="s">
        <v>636</v>
      </c>
      <c r="E158" s="105">
        <v>1460.6</v>
      </c>
      <c r="F158" s="78" t="s">
        <v>402</v>
      </c>
    </row>
    <row r="159" spans="1:6" ht="18.75" customHeight="1" x14ac:dyDescent="0.15">
      <c r="A159" s="247"/>
      <c r="B159" s="77">
        <v>31</v>
      </c>
      <c r="C159" s="93" t="s">
        <v>234</v>
      </c>
      <c r="D159" s="93" t="s">
        <v>637</v>
      </c>
      <c r="E159" s="105">
        <v>1382.7</v>
      </c>
      <c r="F159" s="78" t="s">
        <v>402</v>
      </c>
    </row>
    <row r="160" spans="1:6" ht="18.75" customHeight="1" x14ac:dyDescent="0.15">
      <c r="A160" s="247"/>
      <c r="B160" s="77">
        <v>32</v>
      </c>
      <c r="C160" s="93" t="s">
        <v>235</v>
      </c>
      <c r="D160" s="93" t="s">
        <v>638</v>
      </c>
      <c r="E160" s="105">
        <v>2434.8000000000002</v>
      </c>
      <c r="F160" s="78" t="s">
        <v>402</v>
      </c>
    </row>
    <row r="161" spans="1:6" ht="18.75" customHeight="1" x14ac:dyDescent="0.15">
      <c r="A161" s="247"/>
      <c r="B161" s="77">
        <v>33</v>
      </c>
      <c r="C161" s="93" t="s">
        <v>236</v>
      </c>
      <c r="D161" s="93" t="s">
        <v>639</v>
      </c>
      <c r="E161" s="105">
        <v>1243.0999999999999</v>
      </c>
      <c r="F161" s="78" t="s">
        <v>402</v>
      </c>
    </row>
    <row r="162" spans="1:6" ht="18.75" customHeight="1" x14ac:dyDescent="0.15">
      <c r="A162" s="247"/>
      <c r="B162" s="77">
        <v>34</v>
      </c>
      <c r="C162" s="93" t="s">
        <v>237</v>
      </c>
      <c r="D162" s="93" t="s">
        <v>640</v>
      </c>
      <c r="E162" s="105">
        <v>673.3</v>
      </c>
      <c r="F162" s="78" t="s">
        <v>402</v>
      </c>
    </row>
    <row r="163" spans="1:6" ht="18.75" customHeight="1" x14ac:dyDescent="0.15">
      <c r="A163" s="247"/>
      <c r="B163" s="77">
        <v>35</v>
      </c>
      <c r="C163" s="93" t="s">
        <v>238</v>
      </c>
      <c r="D163" s="93" t="s">
        <v>641</v>
      </c>
      <c r="E163" s="105">
        <v>486.7</v>
      </c>
      <c r="F163" s="78" t="s">
        <v>402</v>
      </c>
    </row>
    <row r="164" spans="1:6" ht="18.75" customHeight="1" x14ac:dyDescent="0.15">
      <c r="A164" s="247"/>
      <c r="B164" s="77">
        <v>36</v>
      </c>
      <c r="C164" s="93" t="s">
        <v>239</v>
      </c>
      <c r="D164" s="93" t="s">
        <v>641</v>
      </c>
      <c r="E164" s="105">
        <v>134.4</v>
      </c>
      <c r="F164" s="78" t="s">
        <v>402</v>
      </c>
    </row>
    <row r="165" spans="1:6" ht="18.75" customHeight="1" x14ac:dyDescent="0.15">
      <c r="A165" s="247"/>
      <c r="B165" s="77">
        <v>37</v>
      </c>
      <c r="C165" s="93" t="s">
        <v>240</v>
      </c>
      <c r="D165" s="93" t="s">
        <v>641</v>
      </c>
      <c r="E165" s="105">
        <v>274.7</v>
      </c>
      <c r="F165" s="78" t="s">
        <v>402</v>
      </c>
    </row>
    <row r="166" spans="1:6" ht="18.75" customHeight="1" x14ac:dyDescent="0.15">
      <c r="A166" s="247"/>
      <c r="B166" s="77">
        <v>38</v>
      </c>
      <c r="C166" s="93" t="s">
        <v>241</v>
      </c>
      <c r="D166" s="93" t="s">
        <v>642</v>
      </c>
      <c r="E166" s="105">
        <v>10327.9</v>
      </c>
      <c r="F166" s="78" t="s">
        <v>402</v>
      </c>
    </row>
    <row r="167" spans="1:6" ht="18.75" customHeight="1" x14ac:dyDescent="0.15">
      <c r="A167" s="247"/>
      <c r="B167" s="77">
        <v>39</v>
      </c>
      <c r="C167" s="93" t="s">
        <v>242</v>
      </c>
      <c r="D167" s="93" t="s">
        <v>643</v>
      </c>
      <c r="E167" s="105">
        <v>2372.6</v>
      </c>
      <c r="F167" s="78" t="s">
        <v>402</v>
      </c>
    </row>
    <row r="168" spans="1:6" ht="18.75" customHeight="1" x14ac:dyDescent="0.15">
      <c r="A168" s="247"/>
      <c r="B168" s="77">
        <v>40</v>
      </c>
      <c r="C168" s="93" t="s">
        <v>243</v>
      </c>
      <c r="D168" s="93" t="s">
        <v>644</v>
      </c>
      <c r="E168" s="105">
        <v>2369</v>
      </c>
      <c r="F168" s="78" t="s">
        <v>402</v>
      </c>
    </row>
    <row r="169" spans="1:6" ht="18.75" customHeight="1" x14ac:dyDescent="0.15">
      <c r="A169" s="247"/>
      <c r="B169" s="77">
        <v>41</v>
      </c>
      <c r="C169" s="93" t="s">
        <v>244</v>
      </c>
      <c r="D169" s="93" t="s">
        <v>645</v>
      </c>
      <c r="E169" s="105">
        <v>8474.7000000000007</v>
      </c>
      <c r="F169" s="78" t="s">
        <v>402</v>
      </c>
    </row>
    <row r="170" spans="1:6" ht="18.75" customHeight="1" x14ac:dyDescent="0.15">
      <c r="A170" s="247"/>
      <c r="B170" s="77">
        <v>42</v>
      </c>
      <c r="C170" s="93" t="s">
        <v>245</v>
      </c>
      <c r="D170" s="93" t="s">
        <v>646</v>
      </c>
      <c r="E170" s="105">
        <v>8738.2999999999993</v>
      </c>
      <c r="F170" s="78" t="s">
        <v>402</v>
      </c>
    </row>
    <row r="171" spans="1:6" ht="18.75" customHeight="1" x14ac:dyDescent="0.15">
      <c r="A171" s="247"/>
      <c r="B171" s="77">
        <v>43</v>
      </c>
      <c r="C171" s="93" t="s">
        <v>246</v>
      </c>
      <c r="D171" s="93" t="s">
        <v>647</v>
      </c>
      <c r="E171" s="105">
        <v>2249.6</v>
      </c>
      <c r="F171" s="78" t="s">
        <v>402</v>
      </c>
    </row>
    <row r="172" spans="1:6" ht="18.75" customHeight="1" x14ac:dyDescent="0.15">
      <c r="A172" s="247"/>
      <c r="B172" s="77">
        <v>44</v>
      </c>
      <c r="C172" s="93" t="s">
        <v>247</v>
      </c>
      <c r="D172" s="93" t="s">
        <v>648</v>
      </c>
      <c r="E172" s="105">
        <v>2223.5</v>
      </c>
      <c r="F172" s="78" t="s">
        <v>402</v>
      </c>
    </row>
    <row r="173" spans="1:6" ht="18.75" customHeight="1" x14ac:dyDescent="0.15">
      <c r="A173" s="247"/>
      <c r="B173" s="77">
        <v>45</v>
      </c>
      <c r="C173" s="93" t="s">
        <v>248</v>
      </c>
      <c r="D173" s="93" t="s">
        <v>649</v>
      </c>
      <c r="E173" s="105">
        <v>11134</v>
      </c>
      <c r="F173" s="78" t="s">
        <v>402</v>
      </c>
    </row>
    <row r="174" spans="1:6" ht="18.75" customHeight="1" x14ac:dyDescent="0.15">
      <c r="A174" s="247"/>
      <c r="B174" s="77">
        <v>46</v>
      </c>
      <c r="C174" s="93" t="s">
        <v>249</v>
      </c>
      <c r="D174" s="93" t="s">
        <v>650</v>
      </c>
      <c r="E174" s="105">
        <v>900.7</v>
      </c>
      <c r="F174" s="78" t="s">
        <v>402</v>
      </c>
    </row>
    <row r="175" spans="1:6" ht="18.75" customHeight="1" x14ac:dyDescent="0.15">
      <c r="A175" s="247"/>
      <c r="B175" s="77">
        <v>47</v>
      </c>
      <c r="C175" s="93" t="s">
        <v>250</v>
      </c>
      <c r="D175" s="93" t="s">
        <v>650</v>
      </c>
      <c r="E175" s="105">
        <v>1938.9</v>
      </c>
      <c r="F175" s="78" t="s">
        <v>402</v>
      </c>
    </row>
    <row r="176" spans="1:6" ht="18.75" customHeight="1" x14ac:dyDescent="0.15">
      <c r="A176" s="247"/>
      <c r="B176" s="77">
        <v>48</v>
      </c>
      <c r="C176" s="93" t="s">
        <v>251</v>
      </c>
      <c r="D176" s="93" t="s">
        <v>651</v>
      </c>
      <c r="E176" s="105">
        <v>1278</v>
      </c>
      <c r="F176" s="78" t="s">
        <v>402</v>
      </c>
    </row>
    <row r="177" spans="1:6" ht="18.75" customHeight="1" x14ac:dyDescent="0.15">
      <c r="A177" s="247"/>
      <c r="B177" s="77">
        <v>49</v>
      </c>
      <c r="C177" s="93" t="s">
        <v>252</v>
      </c>
      <c r="D177" s="93" t="s">
        <v>652</v>
      </c>
      <c r="E177" s="105">
        <v>2239.6999999999998</v>
      </c>
      <c r="F177" s="78" t="s">
        <v>402</v>
      </c>
    </row>
    <row r="178" spans="1:6" ht="18.75" customHeight="1" x14ac:dyDescent="0.15">
      <c r="A178" s="247"/>
      <c r="B178" s="77">
        <v>50</v>
      </c>
      <c r="C178" s="93" t="s">
        <v>253</v>
      </c>
      <c r="D178" s="93" t="s">
        <v>653</v>
      </c>
      <c r="E178" s="105">
        <v>7528.7</v>
      </c>
      <c r="F178" s="78" t="s">
        <v>402</v>
      </c>
    </row>
    <row r="179" spans="1:6" ht="18.75" customHeight="1" x14ac:dyDescent="0.15">
      <c r="A179" s="247"/>
      <c r="B179" s="77">
        <v>51</v>
      </c>
      <c r="C179" s="93" t="s">
        <v>254</v>
      </c>
      <c r="D179" s="93" t="s">
        <v>654</v>
      </c>
      <c r="E179" s="105">
        <v>2046.3</v>
      </c>
      <c r="F179" s="78" t="s">
        <v>402</v>
      </c>
    </row>
    <row r="180" spans="1:6" ht="18.75" customHeight="1" x14ac:dyDescent="0.15">
      <c r="A180" s="247"/>
      <c r="B180" s="77">
        <v>52</v>
      </c>
      <c r="C180" s="93" t="s">
        <v>255</v>
      </c>
      <c r="D180" s="93" t="s">
        <v>655</v>
      </c>
      <c r="E180" s="105">
        <v>2020.2</v>
      </c>
      <c r="F180" s="78" t="s">
        <v>402</v>
      </c>
    </row>
    <row r="181" spans="1:6" ht="18.75" customHeight="1" x14ac:dyDescent="0.15">
      <c r="A181" s="247"/>
      <c r="B181" s="77">
        <v>53</v>
      </c>
      <c r="C181" s="93" t="s">
        <v>256</v>
      </c>
      <c r="D181" s="93" t="s">
        <v>656</v>
      </c>
      <c r="E181" s="105">
        <v>2180.1999999999998</v>
      </c>
      <c r="F181" s="78" t="s">
        <v>402</v>
      </c>
    </row>
    <row r="182" spans="1:6" ht="18.75" customHeight="1" x14ac:dyDescent="0.15">
      <c r="A182" s="247"/>
      <c r="B182" s="77">
        <v>54</v>
      </c>
      <c r="C182" s="93" t="s">
        <v>257</v>
      </c>
      <c r="D182" s="93" t="s">
        <v>657</v>
      </c>
      <c r="E182" s="105">
        <v>2060.5</v>
      </c>
      <c r="F182" s="78" t="s">
        <v>402</v>
      </c>
    </row>
    <row r="183" spans="1:6" ht="18.75" customHeight="1" x14ac:dyDescent="0.15">
      <c r="A183" s="247"/>
      <c r="B183" s="77">
        <v>55</v>
      </c>
      <c r="C183" s="93" t="s">
        <v>258</v>
      </c>
      <c r="D183" s="93" t="s">
        <v>658</v>
      </c>
      <c r="E183" s="105">
        <v>7676.9</v>
      </c>
      <c r="F183" s="78" t="s">
        <v>402</v>
      </c>
    </row>
    <row r="184" spans="1:6" ht="18.75" customHeight="1" x14ac:dyDescent="0.15">
      <c r="A184" s="247"/>
      <c r="B184" s="77">
        <v>56</v>
      </c>
      <c r="C184" s="93" t="s">
        <v>259</v>
      </c>
      <c r="D184" s="93" t="s">
        <v>659</v>
      </c>
      <c r="E184" s="105">
        <v>1271.5999999999999</v>
      </c>
      <c r="F184" s="78" t="s">
        <v>402</v>
      </c>
    </row>
    <row r="185" spans="1:6" ht="18.75" customHeight="1" x14ac:dyDescent="0.15">
      <c r="A185" s="247"/>
      <c r="B185" s="77">
        <v>57</v>
      </c>
      <c r="C185" s="93" t="s">
        <v>260</v>
      </c>
      <c r="D185" s="93" t="s">
        <v>660</v>
      </c>
      <c r="E185" s="105">
        <v>1169.0999999999999</v>
      </c>
      <c r="F185" s="78" t="s">
        <v>402</v>
      </c>
    </row>
    <row r="186" spans="1:6" ht="18.75" customHeight="1" x14ac:dyDescent="0.15">
      <c r="A186" s="247"/>
      <c r="B186" s="77">
        <v>58</v>
      </c>
      <c r="C186" s="93" t="s">
        <v>261</v>
      </c>
      <c r="D186" s="93" t="s">
        <v>661</v>
      </c>
      <c r="E186" s="105">
        <v>2625.4</v>
      </c>
      <c r="F186" s="78" t="s">
        <v>402</v>
      </c>
    </row>
    <row r="187" spans="1:6" ht="18.75" customHeight="1" x14ac:dyDescent="0.15">
      <c r="A187" s="247"/>
      <c r="B187" s="77">
        <v>59</v>
      </c>
      <c r="C187" s="93" t="s">
        <v>262</v>
      </c>
      <c r="D187" s="93" t="s">
        <v>662</v>
      </c>
      <c r="E187" s="105">
        <v>2603</v>
      </c>
      <c r="F187" s="78" t="s">
        <v>402</v>
      </c>
    </row>
    <row r="188" spans="1:6" ht="18.75" customHeight="1" x14ac:dyDescent="0.15">
      <c r="A188" s="247"/>
      <c r="B188" s="77">
        <v>60</v>
      </c>
      <c r="C188" s="93" t="s">
        <v>263</v>
      </c>
      <c r="D188" s="93" t="s">
        <v>663</v>
      </c>
      <c r="E188" s="105">
        <v>3540.2</v>
      </c>
      <c r="F188" s="78" t="s">
        <v>402</v>
      </c>
    </row>
    <row r="189" spans="1:6" ht="18.75" customHeight="1" x14ac:dyDescent="0.15">
      <c r="A189" s="247"/>
      <c r="B189" s="77">
        <v>61</v>
      </c>
      <c r="C189" s="93" t="s">
        <v>264</v>
      </c>
      <c r="D189" s="93" t="s">
        <v>664</v>
      </c>
      <c r="E189" s="105">
        <v>5764.9</v>
      </c>
      <c r="F189" s="78" t="s">
        <v>402</v>
      </c>
    </row>
    <row r="190" spans="1:6" ht="18.75" customHeight="1" x14ac:dyDescent="0.15">
      <c r="A190" s="247"/>
      <c r="B190" s="77">
        <v>62</v>
      </c>
      <c r="C190" s="93" t="s">
        <v>265</v>
      </c>
      <c r="D190" s="93" t="s">
        <v>665</v>
      </c>
      <c r="E190" s="105">
        <v>5815.5</v>
      </c>
      <c r="F190" s="78" t="s">
        <v>402</v>
      </c>
    </row>
    <row r="191" spans="1:6" ht="18.75" customHeight="1" x14ac:dyDescent="0.15">
      <c r="A191" s="247"/>
      <c r="B191" s="77">
        <v>63</v>
      </c>
      <c r="C191" s="93" t="s">
        <v>266</v>
      </c>
      <c r="D191" s="93" t="s">
        <v>666</v>
      </c>
      <c r="E191" s="105">
        <v>3445.4</v>
      </c>
      <c r="F191" s="78" t="s">
        <v>402</v>
      </c>
    </row>
    <row r="192" spans="1:6" ht="18.75" customHeight="1" x14ac:dyDescent="0.15">
      <c r="A192" s="247"/>
      <c r="B192" s="77">
        <v>64</v>
      </c>
      <c r="C192" s="93" t="s">
        <v>267</v>
      </c>
      <c r="D192" s="93" t="s">
        <v>667</v>
      </c>
      <c r="E192" s="105">
        <v>2772.1</v>
      </c>
      <c r="F192" s="78" t="s">
        <v>402</v>
      </c>
    </row>
    <row r="193" spans="1:9" ht="18.75" customHeight="1" x14ac:dyDescent="0.15">
      <c r="A193" s="247"/>
      <c r="B193" s="77">
        <v>65</v>
      </c>
      <c r="C193" s="93" t="s">
        <v>268</v>
      </c>
      <c r="D193" s="93" t="s">
        <v>668</v>
      </c>
      <c r="E193" s="105">
        <v>6100.3</v>
      </c>
      <c r="F193" s="78" t="s">
        <v>402</v>
      </c>
    </row>
    <row r="194" spans="1:9" ht="18.75" customHeight="1" x14ac:dyDescent="0.15">
      <c r="A194" s="247"/>
      <c r="B194" s="77">
        <v>66</v>
      </c>
      <c r="C194" s="93" t="s">
        <v>269</v>
      </c>
      <c r="D194" s="93" t="s">
        <v>669</v>
      </c>
      <c r="E194" s="105">
        <v>2172.6</v>
      </c>
      <c r="F194" s="78" t="s">
        <v>402</v>
      </c>
    </row>
    <row r="195" spans="1:9" ht="18.75" customHeight="1" x14ac:dyDescent="0.15">
      <c r="A195" s="247"/>
      <c r="B195" s="77">
        <v>67</v>
      </c>
      <c r="C195" s="93" t="s">
        <v>270</v>
      </c>
      <c r="D195" s="93" t="s">
        <v>670</v>
      </c>
      <c r="E195" s="105">
        <v>2018.9</v>
      </c>
      <c r="F195" s="78" t="s">
        <v>402</v>
      </c>
    </row>
    <row r="196" spans="1:9" ht="18.75" customHeight="1" x14ac:dyDescent="0.15">
      <c r="A196" s="247"/>
      <c r="B196" s="77">
        <v>68</v>
      </c>
      <c r="C196" s="93" t="s">
        <v>271</v>
      </c>
      <c r="D196" s="93" t="s">
        <v>671</v>
      </c>
      <c r="E196" s="105">
        <v>1972</v>
      </c>
      <c r="F196" s="78" t="s">
        <v>402</v>
      </c>
    </row>
    <row r="197" spans="1:9" ht="18.75" customHeight="1" x14ac:dyDescent="0.15">
      <c r="A197" s="247"/>
      <c r="B197" s="77">
        <v>69</v>
      </c>
      <c r="C197" s="93" t="s">
        <v>272</v>
      </c>
      <c r="D197" s="93" t="s">
        <v>672</v>
      </c>
      <c r="E197" s="105">
        <v>1378.6</v>
      </c>
      <c r="F197" s="78" t="s">
        <v>402</v>
      </c>
    </row>
    <row r="198" spans="1:9" ht="18.75" customHeight="1" x14ac:dyDescent="0.15">
      <c r="A198" s="247"/>
      <c r="B198" s="77">
        <v>70</v>
      </c>
      <c r="C198" s="93" t="s">
        <v>273</v>
      </c>
      <c r="D198" s="93" t="s">
        <v>673</v>
      </c>
      <c r="E198" s="105">
        <v>1616.9</v>
      </c>
      <c r="F198" s="78" t="s">
        <v>402</v>
      </c>
    </row>
    <row r="199" spans="1:9" ht="18.75" customHeight="1" x14ac:dyDescent="0.15">
      <c r="A199" s="247"/>
      <c r="B199" s="77">
        <v>71</v>
      </c>
      <c r="C199" s="93" t="s">
        <v>274</v>
      </c>
      <c r="D199" s="93" t="s">
        <v>674</v>
      </c>
      <c r="E199" s="105">
        <v>2183.3000000000002</v>
      </c>
      <c r="F199" s="78" t="s">
        <v>402</v>
      </c>
    </row>
    <row r="200" spans="1:9" ht="18.75" customHeight="1" x14ac:dyDescent="0.15">
      <c r="A200" s="247"/>
      <c r="B200" s="77">
        <v>72</v>
      </c>
      <c r="C200" s="93" t="s">
        <v>275</v>
      </c>
      <c r="D200" s="93" t="s">
        <v>675</v>
      </c>
      <c r="E200" s="105">
        <v>4021.7</v>
      </c>
      <c r="F200" s="78" t="s">
        <v>402</v>
      </c>
    </row>
    <row r="201" spans="1:9" ht="18.75" customHeight="1" x14ac:dyDescent="0.15">
      <c r="A201" s="247"/>
      <c r="B201" s="77">
        <v>73</v>
      </c>
      <c r="C201" s="93" t="s">
        <v>276</v>
      </c>
      <c r="D201" s="93" t="s">
        <v>676</v>
      </c>
      <c r="E201" s="105">
        <v>2325.5</v>
      </c>
      <c r="F201" s="78" t="s">
        <v>402</v>
      </c>
    </row>
    <row r="202" spans="1:9" ht="18.75" customHeight="1" x14ac:dyDescent="0.15">
      <c r="A202" s="247"/>
      <c r="B202" s="77">
        <v>74</v>
      </c>
      <c r="C202" s="93" t="s">
        <v>277</v>
      </c>
      <c r="D202" s="93" t="s">
        <v>677</v>
      </c>
      <c r="E202" s="105">
        <v>7314.4</v>
      </c>
      <c r="F202" s="78" t="s">
        <v>402</v>
      </c>
      <c r="I202" s="64"/>
    </row>
    <row r="203" spans="1:9" ht="18.75" customHeight="1" x14ac:dyDescent="0.15">
      <c r="A203" s="247"/>
      <c r="B203" s="77">
        <v>75</v>
      </c>
      <c r="C203" s="93" t="s">
        <v>278</v>
      </c>
      <c r="D203" s="93" t="s">
        <v>678</v>
      </c>
      <c r="E203" s="105">
        <v>3995.2</v>
      </c>
      <c r="F203" s="78" t="s">
        <v>402</v>
      </c>
    </row>
    <row r="204" spans="1:9" ht="18.75" customHeight="1" x14ac:dyDescent="0.15">
      <c r="A204" s="247"/>
      <c r="B204" s="77">
        <v>76</v>
      </c>
      <c r="C204" s="93" t="s">
        <v>279</v>
      </c>
      <c r="D204" s="93" t="s">
        <v>679</v>
      </c>
      <c r="E204" s="105">
        <v>3182.3</v>
      </c>
      <c r="F204" s="78" t="s">
        <v>402</v>
      </c>
    </row>
    <row r="205" spans="1:9" ht="18.75" customHeight="1" x14ac:dyDescent="0.15">
      <c r="A205" s="247"/>
      <c r="B205" s="77">
        <v>77</v>
      </c>
      <c r="C205" s="93" t="s">
        <v>280</v>
      </c>
      <c r="D205" s="93" t="s">
        <v>680</v>
      </c>
      <c r="E205" s="105">
        <v>2776.4</v>
      </c>
      <c r="F205" s="78" t="s">
        <v>402</v>
      </c>
    </row>
    <row r="206" spans="1:9" ht="18.75" customHeight="1" x14ac:dyDescent="0.15">
      <c r="A206" s="247"/>
      <c r="B206" s="77">
        <v>78</v>
      </c>
      <c r="C206" s="93" t="s">
        <v>281</v>
      </c>
      <c r="D206" s="93" t="s">
        <v>681</v>
      </c>
      <c r="E206" s="105">
        <v>7375.4</v>
      </c>
      <c r="F206" s="78" t="s">
        <v>402</v>
      </c>
    </row>
    <row r="207" spans="1:9" ht="18.75" customHeight="1" x14ac:dyDescent="0.15">
      <c r="A207" s="247"/>
      <c r="B207" s="77">
        <v>79</v>
      </c>
      <c r="C207" s="93" t="s">
        <v>282</v>
      </c>
      <c r="D207" s="93" t="s">
        <v>682</v>
      </c>
      <c r="E207" s="105">
        <v>1454</v>
      </c>
      <c r="F207" s="78" t="s">
        <v>402</v>
      </c>
    </row>
    <row r="208" spans="1:9" ht="18.75" customHeight="1" x14ac:dyDescent="0.15">
      <c r="A208" s="247"/>
      <c r="B208" s="77">
        <v>80</v>
      </c>
      <c r="C208" s="93" t="s">
        <v>283</v>
      </c>
      <c r="D208" s="93" t="s">
        <v>683</v>
      </c>
      <c r="E208" s="105">
        <v>683.6</v>
      </c>
      <c r="F208" s="78" t="s">
        <v>402</v>
      </c>
    </row>
    <row r="209" spans="1:6" ht="18.75" customHeight="1" x14ac:dyDescent="0.15">
      <c r="A209" s="247"/>
      <c r="B209" s="77">
        <v>81</v>
      </c>
      <c r="C209" s="93" t="s">
        <v>284</v>
      </c>
      <c r="D209" s="93" t="s">
        <v>684</v>
      </c>
      <c r="E209" s="105">
        <v>274</v>
      </c>
      <c r="F209" s="78" t="s">
        <v>402</v>
      </c>
    </row>
    <row r="210" spans="1:6" ht="18.75" customHeight="1" x14ac:dyDescent="0.15">
      <c r="A210" s="247"/>
      <c r="B210" s="77">
        <v>82</v>
      </c>
      <c r="C210" s="93" t="s">
        <v>285</v>
      </c>
      <c r="D210" s="93" t="s">
        <v>685</v>
      </c>
      <c r="E210" s="105">
        <v>2876.5</v>
      </c>
      <c r="F210" s="78" t="s">
        <v>402</v>
      </c>
    </row>
    <row r="211" spans="1:6" ht="18.75" customHeight="1" x14ac:dyDescent="0.15">
      <c r="A211" s="247"/>
      <c r="B211" s="77">
        <v>83</v>
      </c>
      <c r="C211" s="93" t="s">
        <v>286</v>
      </c>
      <c r="D211" s="93" t="s">
        <v>686</v>
      </c>
      <c r="E211" s="105">
        <v>2766.9</v>
      </c>
      <c r="F211" s="78" t="s">
        <v>402</v>
      </c>
    </row>
    <row r="212" spans="1:6" ht="18.75" customHeight="1" x14ac:dyDescent="0.15">
      <c r="A212" s="247"/>
      <c r="B212" s="77">
        <v>84</v>
      </c>
      <c r="C212" s="93" t="s">
        <v>287</v>
      </c>
      <c r="D212" s="93" t="s">
        <v>687</v>
      </c>
      <c r="E212" s="105">
        <v>13724</v>
      </c>
      <c r="F212" s="78" t="s">
        <v>402</v>
      </c>
    </row>
    <row r="213" spans="1:6" ht="18.75" customHeight="1" x14ac:dyDescent="0.15">
      <c r="A213" s="247"/>
      <c r="B213" s="77">
        <v>85</v>
      </c>
      <c r="C213" s="93" t="s">
        <v>288</v>
      </c>
      <c r="D213" s="93" t="s">
        <v>688</v>
      </c>
      <c r="E213" s="105">
        <v>12035.1</v>
      </c>
      <c r="F213" s="78" t="s">
        <v>402</v>
      </c>
    </row>
    <row r="214" spans="1:6" ht="18.75" customHeight="1" x14ac:dyDescent="0.15">
      <c r="A214" s="247"/>
      <c r="B214" s="77">
        <v>86</v>
      </c>
      <c r="C214" s="93" t="s">
        <v>289</v>
      </c>
      <c r="D214" s="93" t="s">
        <v>689</v>
      </c>
      <c r="E214" s="105">
        <v>2382</v>
      </c>
      <c r="F214" s="78" t="s">
        <v>402</v>
      </c>
    </row>
    <row r="215" spans="1:6" ht="18.75" customHeight="1" x14ac:dyDescent="0.15">
      <c r="A215" s="247"/>
      <c r="B215" s="77">
        <v>87</v>
      </c>
      <c r="C215" s="93" t="s">
        <v>290</v>
      </c>
      <c r="D215" s="93" t="s">
        <v>690</v>
      </c>
      <c r="E215" s="105">
        <v>2267.5</v>
      </c>
      <c r="F215" s="78" t="s">
        <v>402</v>
      </c>
    </row>
    <row r="216" spans="1:6" ht="18.75" customHeight="1" x14ac:dyDescent="0.15">
      <c r="A216" s="247"/>
      <c r="B216" s="77">
        <v>88</v>
      </c>
      <c r="C216" s="93" t="s">
        <v>291</v>
      </c>
      <c r="D216" s="93" t="s">
        <v>691</v>
      </c>
      <c r="E216" s="105">
        <v>8106.7</v>
      </c>
      <c r="F216" s="78" t="s">
        <v>402</v>
      </c>
    </row>
    <row r="217" spans="1:6" ht="18.75" customHeight="1" x14ac:dyDescent="0.15">
      <c r="A217" s="247"/>
      <c r="B217" s="77">
        <v>89</v>
      </c>
      <c r="C217" s="93" t="s">
        <v>292</v>
      </c>
      <c r="D217" s="93" t="s">
        <v>692</v>
      </c>
      <c r="E217" s="105">
        <v>22908</v>
      </c>
      <c r="F217" s="78" t="s">
        <v>402</v>
      </c>
    </row>
    <row r="218" spans="1:6" ht="18.75" customHeight="1" x14ac:dyDescent="0.15">
      <c r="A218" s="247"/>
      <c r="B218" s="77">
        <v>90</v>
      </c>
      <c r="C218" s="93" t="s">
        <v>293</v>
      </c>
      <c r="D218" s="93" t="s">
        <v>693</v>
      </c>
      <c r="E218" s="105">
        <v>2350.3000000000002</v>
      </c>
      <c r="F218" s="78" t="s">
        <v>402</v>
      </c>
    </row>
    <row r="219" spans="1:6" ht="18.75" customHeight="1" x14ac:dyDescent="0.15">
      <c r="A219" s="247"/>
      <c r="B219" s="77">
        <v>91</v>
      </c>
      <c r="C219" s="93" t="s">
        <v>294</v>
      </c>
      <c r="D219" s="93" t="s">
        <v>694</v>
      </c>
      <c r="E219" s="105">
        <v>3266.9</v>
      </c>
      <c r="F219" s="78" t="s">
        <v>402</v>
      </c>
    </row>
    <row r="220" spans="1:6" ht="18.75" customHeight="1" x14ac:dyDescent="0.15">
      <c r="A220" s="247"/>
      <c r="B220" s="77">
        <v>92</v>
      </c>
      <c r="C220" s="93" t="s">
        <v>295</v>
      </c>
      <c r="D220" s="93" t="s">
        <v>695</v>
      </c>
      <c r="E220" s="105">
        <v>769.6</v>
      </c>
      <c r="F220" s="78" t="s">
        <v>402</v>
      </c>
    </row>
    <row r="221" spans="1:6" ht="18.75" customHeight="1" x14ac:dyDescent="0.15">
      <c r="A221" s="247"/>
      <c r="B221" s="77">
        <v>93</v>
      </c>
      <c r="C221" s="93" t="s">
        <v>296</v>
      </c>
      <c r="D221" s="93" t="s">
        <v>696</v>
      </c>
      <c r="E221" s="105">
        <v>1861.6</v>
      </c>
      <c r="F221" s="78" t="s">
        <v>402</v>
      </c>
    </row>
    <row r="222" spans="1:6" ht="18.75" customHeight="1" x14ac:dyDescent="0.15">
      <c r="A222" s="247"/>
      <c r="B222" s="77">
        <v>94</v>
      </c>
      <c r="C222" s="93" t="s">
        <v>297</v>
      </c>
      <c r="D222" s="93" t="s">
        <v>697</v>
      </c>
      <c r="E222" s="105">
        <v>1214.8</v>
      </c>
      <c r="F222" s="78" t="s">
        <v>402</v>
      </c>
    </row>
    <row r="223" spans="1:6" ht="18.75" customHeight="1" x14ac:dyDescent="0.15">
      <c r="A223" s="247"/>
      <c r="B223" s="77">
        <v>95</v>
      </c>
      <c r="C223" s="93" t="s">
        <v>298</v>
      </c>
      <c r="D223" s="93" t="s">
        <v>697</v>
      </c>
      <c r="E223" s="105">
        <v>792.9</v>
      </c>
      <c r="F223" s="78" t="s">
        <v>402</v>
      </c>
    </row>
    <row r="224" spans="1:6" ht="18.75" customHeight="1" x14ac:dyDescent="0.15">
      <c r="A224" s="247"/>
      <c r="B224" s="77">
        <v>96</v>
      </c>
      <c r="C224" s="93" t="s">
        <v>299</v>
      </c>
      <c r="D224" s="93" t="s">
        <v>698</v>
      </c>
      <c r="E224" s="105">
        <v>114</v>
      </c>
      <c r="F224" s="78" t="s">
        <v>402</v>
      </c>
    </row>
    <row r="225" spans="1:6" ht="18.75" customHeight="1" x14ac:dyDescent="0.15">
      <c r="A225" s="247"/>
      <c r="B225" s="77">
        <v>97</v>
      </c>
      <c r="C225" s="94" t="s">
        <v>315</v>
      </c>
      <c r="D225" s="94" t="s">
        <v>594</v>
      </c>
      <c r="E225" s="105">
        <v>6516.5</v>
      </c>
      <c r="F225" s="78" t="s">
        <v>607</v>
      </c>
    </row>
    <row r="226" spans="1:6" ht="18.75" customHeight="1" x14ac:dyDescent="0.15">
      <c r="A226" s="247"/>
      <c r="B226" s="77">
        <v>98</v>
      </c>
      <c r="C226" s="94" t="s">
        <v>316</v>
      </c>
      <c r="D226" s="94" t="s">
        <v>595</v>
      </c>
      <c r="E226" s="105">
        <v>16958.3</v>
      </c>
      <c r="F226" s="78" t="s">
        <v>607</v>
      </c>
    </row>
    <row r="227" spans="1:6" ht="18.75" customHeight="1" x14ac:dyDescent="0.15">
      <c r="A227" s="247"/>
      <c r="B227" s="77">
        <v>99</v>
      </c>
      <c r="C227" s="94" t="s">
        <v>317</v>
      </c>
      <c r="D227" s="94" t="s">
        <v>596</v>
      </c>
      <c r="E227" s="105">
        <v>9267.1</v>
      </c>
      <c r="F227" s="78" t="s">
        <v>607</v>
      </c>
    </row>
    <row r="228" spans="1:6" ht="18.75" customHeight="1" x14ac:dyDescent="0.15">
      <c r="A228" s="247"/>
      <c r="B228" s="77">
        <v>100</v>
      </c>
      <c r="C228" s="94" t="s">
        <v>318</v>
      </c>
      <c r="D228" s="94" t="s">
        <v>597</v>
      </c>
      <c r="E228" s="105">
        <v>4432.6000000000004</v>
      </c>
      <c r="F228" s="78" t="s">
        <v>607</v>
      </c>
    </row>
    <row r="229" spans="1:6" ht="18.75" customHeight="1" x14ac:dyDescent="0.15">
      <c r="A229" s="247"/>
      <c r="B229" s="77">
        <v>101</v>
      </c>
      <c r="C229" s="94" t="s">
        <v>319</v>
      </c>
      <c r="D229" s="94" t="s">
        <v>598</v>
      </c>
      <c r="E229" s="105">
        <v>11302</v>
      </c>
      <c r="F229" s="78" t="s">
        <v>607</v>
      </c>
    </row>
    <row r="230" spans="1:6" ht="18.75" customHeight="1" x14ac:dyDescent="0.15">
      <c r="A230" s="247"/>
      <c r="B230" s="77">
        <v>102</v>
      </c>
      <c r="C230" s="94" t="s">
        <v>320</v>
      </c>
      <c r="D230" s="94" t="s">
        <v>599</v>
      </c>
      <c r="E230" s="105">
        <v>3774.6</v>
      </c>
      <c r="F230" s="78" t="s">
        <v>607</v>
      </c>
    </row>
    <row r="231" spans="1:6" ht="18.75" customHeight="1" x14ac:dyDescent="0.15">
      <c r="A231" s="247"/>
      <c r="B231" s="77">
        <v>103</v>
      </c>
      <c r="C231" s="94" t="s">
        <v>321</v>
      </c>
      <c r="D231" s="94" t="s">
        <v>600</v>
      </c>
      <c r="E231" s="105">
        <v>10126.299999999999</v>
      </c>
      <c r="F231" s="78" t="s">
        <v>607</v>
      </c>
    </row>
    <row r="232" spans="1:6" ht="18.75" customHeight="1" x14ac:dyDescent="0.15">
      <c r="A232" s="247"/>
      <c r="B232" s="77">
        <v>104</v>
      </c>
      <c r="C232" s="94" t="s">
        <v>322</v>
      </c>
      <c r="D232" s="94" t="s">
        <v>601</v>
      </c>
      <c r="E232" s="105">
        <v>24068.1</v>
      </c>
      <c r="F232" s="78" t="s">
        <v>607</v>
      </c>
    </row>
    <row r="233" spans="1:6" ht="18.75" customHeight="1" x14ac:dyDescent="0.15">
      <c r="A233" s="247"/>
      <c r="B233" s="77">
        <v>105</v>
      </c>
      <c r="C233" s="94" t="s">
        <v>567</v>
      </c>
      <c r="D233" s="94" t="s">
        <v>602</v>
      </c>
      <c r="E233" s="105">
        <v>46998.3</v>
      </c>
      <c r="F233" s="78" t="s">
        <v>607</v>
      </c>
    </row>
    <row r="234" spans="1:6" ht="18.75" customHeight="1" x14ac:dyDescent="0.15">
      <c r="A234" s="247"/>
      <c r="B234" s="77">
        <v>106</v>
      </c>
      <c r="C234" s="94" t="s">
        <v>323</v>
      </c>
      <c r="D234" s="94" t="s">
        <v>603</v>
      </c>
      <c r="E234" s="105">
        <v>1464.9</v>
      </c>
      <c r="F234" s="78" t="s">
        <v>607</v>
      </c>
    </row>
    <row r="235" spans="1:6" ht="18.75" customHeight="1" x14ac:dyDescent="0.15">
      <c r="A235" s="247"/>
      <c r="B235" s="77">
        <v>107</v>
      </c>
      <c r="C235" s="94" t="s">
        <v>324</v>
      </c>
      <c r="D235" s="94" t="s">
        <v>604</v>
      </c>
      <c r="E235" s="105">
        <v>1596.7</v>
      </c>
      <c r="F235" s="78" t="s">
        <v>607</v>
      </c>
    </row>
    <row r="236" spans="1:6" ht="18.75" customHeight="1" x14ac:dyDescent="0.15">
      <c r="A236" s="247"/>
      <c r="B236" s="77">
        <v>108</v>
      </c>
      <c r="C236" s="94" t="s">
        <v>325</v>
      </c>
      <c r="D236" s="94" t="s">
        <v>605</v>
      </c>
      <c r="E236" s="109">
        <v>2484.4</v>
      </c>
      <c r="F236" s="78" t="s">
        <v>607</v>
      </c>
    </row>
    <row r="237" spans="1:6" ht="18.75" customHeight="1" x14ac:dyDescent="0.15">
      <c r="A237" s="248"/>
      <c r="B237" s="77">
        <v>109</v>
      </c>
      <c r="C237" s="94" t="s">
        <v>326</v>
      </c>
      <c r="D237" s="95" t="s">
        <v>606</v>
      </c>
      <c r="E237" s="109">
        <v>2535</v>
      </c>
      <c r="F237" s="78" t="s">
        <v>607</v>
      </c>
    </row>
    <row r="238" spans="1:6" ht="18.75" customHeight="1" x14ac:dyDescent="0.15">
      <c r="A238" s="246" t="s">
        <v>443</v>
      </c>
      <c r="B238" s="75" t="s">
        <v>60</v>
      </c>
      <c r="C238" s="76">
        <f>COUNTA(C239:C273)</f>
        <v>35</v>
      </c>
      <c r="D238" s="75"/>
      <c r="E238" s="112">
        <f>SUM(E239:E273)</f>
        <v>164830.40000000005</v>
      </c>
      <c r="F238" s="75"/>
    </row>
    <row r="239" spans="1:6" ht="18.75" customHeight="1" x14ac:dyDescent="0.15">
      <c r="A239" s="247"/>
      <c r="B239" s="77">
        <v>1</v>
      </c>
      <c r="C239" s="96" t="s">
        <v>446</v>
      </c>
      <c r="D239" s="97" t="s">
        <v>467</v>
      </c>
      <c r="E239" s="110">
        <v>3963.6</v>
      </c>
      <c r="F239" s="78" t="s">
        <v>402</v>
      </c>
    </row>
    <row r="240" spans="1:6" ht="18.75" customHeight="1" x14ac:dyDescent="0.15">
      <c r="A240" s="247"/>
      <c r="B240" s="77">
        <v>2</v>
      </c>
      <c r="C240" s="96" t="s">
        <v>447</v>
      </c>
      <c r="D240" s="97" t="s">
        <v>468</v>
      </c>
      <c r="E240" s="110">
        <v>9960.1</v>
      </c>
      <c r="F240" s="78" t="s">
        <v>402</v>
      </c>
    </row>
    <row r="241" spans="1:6" ht="18.75" customHeight="1" x14ac:dyDescent="0.15">
      <c r="A241" s="247"/>
      <c r="B241" s="77">
        <v>3</v>
      </c>
      <c r="C241" s="96" t="s">
        <v>448</v>
      </c>
      <c r="D241" s="97" t="s">
        <v>469</v>
      </c>
      <c r="E241" s="110">
        <v>6300.8</v>
      </c>
      <c r="F241" s="78" t="s">
        <v>402</v>
      </c>
    </row>
    <row r="242" spans="1:6" ht="18.75" customHeight="1" x14ac:dyDescent="0.15">
      <c r="A242" s="247"/>
      <c r="B242" s="77">
        <v>4</v>
      </c>
      <c r="C242" s="96" t="s">
        <v>449</v>
      </c>
      <c r="D242" s="97" t="s">
        <v>470</v>
      </c>
      <c r="E242" s="110">
        <v>21935.3</v>
      </c>
      <c r="F242" s="78" t="s">
        <v>402</v>
      </c>
    </row>
    <row r="243" spans="1:6" ht="18.75" customHeight="1" x14ac:dyDescent="0.15">
      <c r="A243" s="247"/>
      <c r="B243" s="77">
        <v>5</v>
      </c>
      <c r="C243" s="96" t="s">
        <v>450</v>
      </c>
      <c r="D243" s="97" t="s">
        <v>471</v>
      </c>
      <c r="E243" s="110">
        <v>3501.9</v>
      </c>
      <c r="F243" s="78" t="s">
        <v>402</v>
      </c>
    </row>
    <row r="244" spans="1:6" ht="18.75" customHeight="1" x14ac:dyDescent="0.15">
      <c r="A244" s="247"/>
      <c r="B244" s="77">
        <v>6</v>
      </c>
      <c r="C244" s="96" t="s">
        <v>451</v>
      </c>
      <c r="D244" s="97" t="s">
        <v>472</v>
      </c>
      <c r="E244" s="110">
        <v>711.2</v>
      </c>
      <c r="F244" s="78" t="s">
        <v>402</v>
      </c>
    </row>
    <row r="245" spans="1:6" ht="18.75" customHeight="1" x14ac:dyDescent="0.15">
      <c r="A245" s="247"/>
      <c r="B245" s="77">
        <v>7</v>
      </c>
      <c r="C245" s="96" t="s">
        <v>452</v>
      </c>
      <c r="D245" s="97" t="s">
        <v>473</v>
      </c>
      <c r="E245" s="110">
        <v>678.9</v>
      </c>
      <c r="F245" s="78" t="s">
        <v>402</v>
      </c>
    </row>
    <row r="246" spans="1:6" ht="18.75" customHeight="1" x14ac:dyDescent="0.15">
      <c r="A246" s="247"/>
      <c r="B246" s="77">
        <v>8</v>
      </c>
      <c r="C246" s="96" t="s">
        <v>453</v>
      </c>
      <c r="D246" s="97" t="s">
        <v>474</v>
      </c>
      <c r="E246" s="110">
        <v>2910.3</v>
      </c>
      <c r="F246" s="78" t="s">
        <v>402</v>
      </c>
    </row>
    <row r="247" spans="1:6" ht="18.75" customHeight="1" x14ac:dyDescent="0.15">
      <c r="A247" s="247"/>
      <c r="B247" s="77">
        <v>9</v>
      </c>
      <c r="C247" s="96" t="s">
        <v>454</v>
      </c>
      <c r="D247" s="97" t="s">
        <v>475</v>
      </c>
      <c r="E247" s="110">
        <v>422.6</v>
      </c>
      <c r="F247" s="78" t="s">
        <v>402</v>
      </c>
    </row>
    <row r="248" spans="1:6" ht="18.75" customHeight="1" x14ac:dyDescent="0.15">
      <c r="A248" s="247"/>
      <c r="B248" s="77">
        <v>10</v>
      </c>
      <c r="C248" s="96" t="s">
        <v>455</v>
      </c>
      <c r="D248" s="97" t="s">
        <v>476</v>
      </c>
      <c r="E248" s="110">
        <v>2444.6</v>
      </c>
      <c r="F248" s="78" t="s">
        <v>402</v>
      </c>
    </row>
    <row r="249" spans="1:6" ht="18.75" customHeight="1" x14ac:dyDescent="0.15">
      <c r="A249" s="247"/>
      <c r="B249" s="77">
        <v>11</v>
      </c>
      <c r="C249" s="96" t="s">
        <v>456</v>
      </c>
      <c r="D249" s="97" t="s">
        <v>477</v>
      </c>
      <c r="E249" s="110">
        <v>200.2</v>
      </c>
      <c r="F249" s="78" t="s">
        <v>402</v>
      </c>
    </row>
    <row r="250" spans="1:6" ht="18.75" customHeight="1" x14ac:dyDescent="0.15">
      <c r="A250" s="247"/>
      <c r="B250" s="77">
        <v>12</v>
      </c>
      <c r="C250" s="96" t="s">
        <v>457</v>
      </c>
      <c r="D250" s="97" t="s">
        <v>478</v>
      </c>
      <c r="E250" s="110">
        <v>878</v>
      </c>
      <c r="F250" s="78" t="s">
        <v>402</v>
      </c>
    </row>
    <row r="251" spans="1:6" ht="18.75" customHeight="1" x14ac:dyDescent="0.15">
      <c r="A251" s="247"/>
      <c r="B251" s="77">
        <v>13</v>
      </c>
      <c r="C251" s="96" t="s">
        <v>458</v>
      </c>
      <c r="D251" s="97" t="s">
        <v>479</v>
      </c>
      <c r="E251" s="110">
        <v>751.6</v>
      </c>
      <c r="F251" s="78" t="s">
        <v>402</v>
      </c>
    </row>
    <row r="252" spans="1:6" ht="18.75" customHeight="1" x14ac:dyDescent="0.15">
      <c r="A252" s="247"/>
      <c r="B252" s="77">
        <v>14</v>
      </c>
      <c r="C252" s="96" t="s">
        <v>459</v>
      </c>
      <c r="D252" s="97" t="s">
        <v>480</v>
      </c>
      <c r="E252" s="110">
        <v>12653.4</v>
      </c>
      <c r="F252" s="78" t="s">
        <v>402</v>
      </c>
    </row>
    <row r="253" spans="1:6" ht="18.75" customHeight="1" x14ac:dyDescent="0.15">
      <c r="A253" s="247"/>
      <c r="B253" s="77">
        <v>15</v>
      </c>
      <c r="C253" s="96" t="s">
        <v>460</v>
      </c>
      <c r="D253" s="97" t="s">
        <v>481</v>
      </c>
      <c r="E253" s="110">
        <v>25365.200000000001</v>
      </c>
      <c r="F253" s="78" t="s">
        <v>402</v>
      </c>
    </row>
    <row r="254" spans="1:6" ht="18.75" customHeight="1" x14ac:dyDescent="0.15">
      <c r="A254" s="247"/>
      <c r="B254" s="77">
        <v>16</v>
      </c>
      <c r="C254" s="96" t="s">
        <v>461</v>
      </c>
      <c r="D254" s="97" t="s">
        <v>482</v>
      </c>
      <c r="E254" s="110">
        <v>4062.2</v>
      </c>
      <c r="F254" s="78" t="s">
        <v>402</v>
      </c>
    </row>
    <row r="255" spans="1:6" ht="18.75" customHeight="1" x14ac:dyDescent="0.15">
      <c r="A255" s="247"/>
      <c r="B255" s="77">
        <v>17</v>
      </c>
      <c r="C255" s="96" t="s">
        <v>462</v>
      </c>
      <c r="D255" s="97" t="s">
        <v>483</v>
      </c>
      <c r="E255" s="110">
        <v>249.6</v>
      </c>
      <c r="F255" s="78" t="s">
        <v>402</v>
      </c>
    </row>
    <row r="256" spans="1:6" ht="18.75" customHeight="1" x14ac:dyDescent="0.15">
      <c r="A256" s="247"/>
      <c r="B256" s="77">
        <v>18</v>
      </c>
      <c r="C256" s="96" t="s">
        <v>463</v>
      </c>
      <c r="D256" s="97" t="s">
        <v>484</v>
      </c>
      <c r="E256" s="110">
        <v>12191.1</v>
      </c>
      <c r="F256" s="78" t="s">
        <v>402</v>
      </c>
    </row>
    <row r="257" spans="1:6" ht="18.75" customHeight="1" x14ac:dyDescent="0.15">
      <c r="A257" s="247"/>
      <c r="B257" s="77">
        <v>19</v>
      </c>
      <c r="C257" s="96" t="s">
        <v>464</v>
      </c>
      <c r="D257" s="97" t="s">
        <v>485</v>
      </c>
      <c r="E257" s="110">
        <v>641.79999999999995</v>
      </c>
      <c r="F257" s="78" t="s">
        <v>402</v>
      </c>
    </row>
    <row r="258" spans="1:6" ht="18.75" customHeight="1" x14ac:dyDescent="0.15">
      <c r="A258" s="247"/>
      <c r="B258" s="77">
        <v>20</v>
      </c>
      <c r="C258" s="96" t="s">
        <v>465</v>
      </c>
      <c r="D258" s="97" t="s">
        <v>486</v>
      </c>
      <c r="E258" s="110">
        <v>379</v>
      </c>
      <c r="F258" s="78" t="s">
        <v>402</v>
      </c>
    </row>
    <row r="259" spans="1:6" ht="18.75" customHeight="1" x14ac:dyDescent="0.15">
      <c r="A259" s="247"/>
      <c r="B259" s="77">
        <v>21</v>
      </c>
      <c r="C259" s="96" t="s">
        <v>466</v>
      </c>
      <c r="D259" s="97" t="s">
        <v>473</v>
      </c>
      <c r="E259" s="110">
        <v>750</v>
      </c>
      <c r="F259" s="78" t="s">
        <v>402</v>
      </c>
    </row>
    <row r="260" spans="1:6" ht="18.75" customHeight="1" x14ac:dyDescent="0.15">
      <c r="A260" s="247"/>
      <c r="B260" s="77">
        <v>22</v>
      </c>
      <c r="C260" s="98" t="s">
        <v>500</v>
      </c>
      <c r="D260" s="99" t="s">
        <v>489</v>
      </c>
      <c r="E260" s="110">
        <v>10370.1</v>
      </c>
      <c r="F260" s="78" t="s">
        <v>512</v>
      </c>
    </row>
    <row r="261" spans="1:6" ht="18.75" customHeight="1" x14ac:dyDescent="0.15">
      <c r="A261" s="247"/>
      <c r="B261" s="77">
        <v>23</v>
      </c>
      <c r="C261" s="98" t="s">
        <v>501</v>
      </c>
      <c r="D261" s="99" t="s">
        <v>490</v>
      </c>
      <c r="E261" s="110">
        <v>873.5</v>
      </c>
      <c r="F261" s="78" t="s">
        <v>512</v>
      </c>
    </row>
    <row r="262" spans="1:6" ht="18.75" customHeight="1" x14ac:dyDescent="0.15">
      <c r="A262" s="247"/>
      <c r="B262" s="77">
        <v>24</v>
      </c>
      <c r="C262" s="98" t="s">
        <v>502</v>
      </c>
      <c r="D262" s="99" t="s">
        <v>491</v>
      </c>
      <c r="E262" s="110">
        <v>192.8</v>
      </c>
      <c r="F262" s="78" t="s">
        <v>512</v>
      </c>
    </row>
    <row r="263" spans="1:6" ht="18.75" customHeight="1" x14ac:dyDescent="0.15">
      <c r="A263" s="247"/>
      <c r="B263" s="77">
        <v>25</v>
      </c>
      <c r="C263" s="98" t="s">
        <v>503</v>
      </c>
      <c r="D263" s="99" t="s">
        <v>492</v>
      </c>
      <c r="E263" s="110">
        <v>2430.6</v>
      </c>
      <c r="F263" s="78" t="s">
        <v>512</v>
      </c>
    </row>
    <row r="264" spans="1:6" ht="18.75" customHeight="1" x14ac:dyDescent="0.15">
      <c r="A264" s="247"/>
      <c r="B264" s="77">
        <v>26</v>
      </c>
      <c r="C264" s="98" t="s">
        <v>504</v>
      </c>
      <c r="D264" s="99" t="s">
        <v>493</v>
      </c>
      <c r="E264" s="110">
        <v>1929.9</v>
      </c>
      <c r="F264" s="78" t="s">
        <v>512</v>
      </c>
    </row>
    <row r="265" spans="1:6" ht="18.75" customHeight="1" x14ac:dyDescent="0.15">
      <c r="A265" s="247"/>
      <c r="B265" s="77">
        <v>27</v>
      </c>
      <c r="C265" s="98" t="s">
        <v>505</v>
      </c>
      <c r="D265" s="99" t="s">
        <v>494</v>
      </c>
      <c r="E265" s="110">
        <v>3814.5</v>
      </c>
      <c r="F265" s="78" t="s">
        <v>512</v>
      </c>
    </row>
    <row r="266" spans="1:6" ht="18.75" customHeight="1" x14ac:dyDescent="0.15">
      <c r="A266" s="247"/>
      <c r="B266" s="77">
        <v>28</v>
      </c>
      <c r="C266" s="98" t="s">
        <v>506</v>
      </c>
      <c r="D266" s="100" t="s">
        <v>495</v>
      </c>
      <c r="E266" s="111">
        <v>6738.1</v>
      </c>
      <c r="F266" s="78" t="s">
        <v>512</v>
      </c>
    </row>
    <row r="267" spans="1:6" ht="18.75" customHeight="1" x14ac:dyDescent="0.15">
      <c r="A267" s="247"/>
      <c r="B267" s="77">
        <v>29</v>
      </c>
      <c r="C267" s="98" t="s">
        <v>507</v>
      </c>
      <c r="D267" s="100" t="s">
        <v>496</v>
      </c>
      <c r="E267" s="111">
        <v>88.6</v>
      </c>
      <c r="F267" s="78" t="s">
        <v>512</v>
      </c>
    </row>
    <row r="268" spans="1:6" ht="18.75" customHeight="1" x14ac:dyDescent="0.15">
      <c r="A268" s="247"/>
      <c r="B268" s="77">
        <v>30</v>
      </c>
      <c r="C268" s="98" t="s">
        <v>508</v>
      </c>
      <c r="D268" s="100" t="s">
        <v>497</v>
      </c>
      <c r="E268" s="111">
        <v>84.9</v>
      </c>
      <c r="F268" s="78" t="s">
        <v>512</v>
      </c>
    </row>
    <row r="269" spans="1:6" ht="18.75" customHeight="1" x14ac:dyDescent="0.15">
      <c r="A269" s="247"/>
      <c r="B269" s="77">
        <v>31</v>
      </c>
      <c r="C269" s="98" t="s">
        <v>509</v>
      </c>
      <c r="D269" s="100" t="s">
        <v>498</v>
      </c>
      <c r="E269" s="111">
        <v>129.69999999999999</v>
      </c>
      <c r="F269" s="78" t="s">
        <v>512</v>
      </c>
    </row>
    <row r="270" spans="1:6" ht="18.75" customHeight="1" x14ac:dyDescent="0.15">
      <c r="A270" s="247"/>
      <c r="B270" s="77">
        <v>32</v>
      </c>
      <c r="C270" s="98" t="s">
        <v>510</v>
      </c>
      <c r="D270" s="100" t="s">
        <v>499</v>
      </c>
      <c r="E270" s="111">
        <v>162.5</v>
      </c>
      <c r="F270" s="78" t="s">
        <v>512</v>
      </c>
    </row>
    <row r="271" spans="1:6" ht="18.75" customHeight="1" x14ac:dyDescent="0.15">
      <c r="A271" s="247"/>
      <c r="B271" s="77">
        <v>33</v>
      </c>
      <c r="C271" s="98" t="s">
        <v>511</v>
      </c>
      <c r="D271" s="100" t="s">
        <v>492</v>
      </c>
      <c r="E271" s="111">
        <v>983.5</v>
      </c>
      <c r="F271" s="78" t="s">
        <v>512</v>
      </c>
    </row>
    <row r="272" spans="1:6" ht="18.75" customHeight="1" x14ac:dyDescent="0.15">
      <c r="A272" s="247"/>
      <c r="B272" s="77">
        <v>34</v>
      </c>
      <c r="C272" s="96" t="s">
        <v>513</v>
      </c>
      <c r="D272" s="101" t="s">
        <v>515</v>
      </c>
      <c r="E272" s="110">
        <v>11826.7</v>
      </c>
      <c r="F272" s="78" t="s">
        <v>517</v>
      </c>
    </row>
    <row r="273" spans="1:10" ht="18.75" customHeight="1" x14ac:dyDescent="0.15">
      <c r="A273" s="248"/>
      <c r="B273" s="77">
        <v>35</v>
      </c>
      <c r="C273" s="96" t="s">
        <v>514</v>
      </c>
      <c r="D273" s="101" t="s">
        <v>516</v>
      </c>
      <c r="E273" s="110">
        <v>14253.6</v>
      </c>
      <c r="F273" s="78" t="s">
        <v>517</v>
      </c>
    </row>
    <row r="274" spans="1:10" ht="18.75" customHeight="1" x14ac:dyDescent="0.15">
      <c r="A274" s="246" t="s">
        <v>444</v>
      </c>
      <c r="B274" s="75" t="s">
        <v>60</v>
      </c>
      <c r="C274" s="76">
        <f>COUNTA(C275:C353)</f>
        <v>6</v>
      </c>
      <c r="D274" s="75"/>
      <c r="E274" s="112">
        <f>SUM(E275:E280)</f>
        <v>26470.399999999998</v>
      </c>
      <c r="F274" s="75"/>
    </row>
    <row r="275" spans="1:10" ht="18.75" customHeight="1" x14ac:dyDescent="0.15">
      <c r="A275" s="247"/>
      <c r="B275" s="77">
        <v>1</v>
      </c>
      <c r="C275" s="102" t="s">
        <v>540</v>
      </c>
      <c r="D275" s="103" t="s">
        <v>542</v>
      </c>
      <c r="E275" s="110">
        <v>1210.3</v>
      </c>
      <c r="F275" s="78" t="s">
        <v>402</v>
      </c>
      <c r="J275" s="46" t="s">
        <v>704</v>
      </c>
    </row>
    <row r="276" spans="1:10" ht="18.75" customHeight="1" x14ac:dyDescent="0.15">
      <c r="A276" s="247"/>
      <c r="B276" s="77">
        <v>2</v>
      </c>
      <c r="C276" s="102" t="s">
        <v>203</v>
      </c>
      <c r="D276" s="103" t="s">
        <v>543</v>
      </c>
      <c r="E276" s="110">
        <v>8989.6</v>
      </c>
      <c r="F276" s="78" t="s">
        <v>402</v>
      </c>
      <c r="J276" s="46" t="s">
        <v>703</v>
      </c>
    </row>
    <row r="277" spans="1:10" ht="18.75" customHeight="1" x14ac:dyDescent="0.15">
      <c r="A277" s="247"/>
      <c r="B277" s="77">
        <v>3</v>
      </c>
      <c r="C277" s="102" t="s">
        <v>487</v>
      </c>
      <c r="D277" s="103" t="s">
        <v>544</v>
      </c>
      <c r="E277" s="110">
        <v>4550.3</v>
      </c>
      <c r="F277" s="78" t="s">
        <v>402</v>
      </c>
      <c r="J277" s="46" t="s">
        <v>704</v>
      </c>
    </row>
    <row r="278" spans="1:10" ht="18.75" customHeight="1" x14ac:dyDescent="0.15">
      <c r="A278" s="247"/>
      <c r="B278" s="77">
        <v>4</v>
      </c>
      <c r="C278" s="102" t="s">
        <v>488</v>
      </c>
      <c r="D278" s="103" t="s">
        <v>545</v>
      </c>
      <c r="E278" s="110">
        <v>6854</v>
      </c>
      <c r="F278" s="78" t="s">
        <v>402</v>
      </c>
      <c r="J278" s="46" t="s">
        <v>704</v>
      </c>
    </row>
    <row r="279" spans="1:10" ht="18.75" customHeight="1" x14ac:dyDescent="0.15">
      <c r="A279" s="247"/>
      <c r="B279" s="77">
        <v>5</v>
      </c>
      <c r="C279" s="102" t="s">
        <v>541</v>
      </c>
      <c r="D279" s="103" t="s">
        <v>546</v>
      </c>
      <c r="E279" s="110">
        <v>1922.1</v>
      </c>
      <c r="F279" s="78" t="s">
        <v>402</v>
      </c>
      <c r="J279" s="46" t="s">
        <v>702</v>
      </c>
    </row>
    <row r="280" spans="1:10" ht="18.75" customHeight="1" x14ac:dyDescent="0.15">
      <c r="A280" s="247"/>
      <c r="B280" s="77">
        <v>8</v>
      </c>
      <c r="C280" s="102" t="s">
        <v>547</v>
      </c>
      <c r="D280" s="103" t="s">
        <v>548</v>
      </c>
      <c r="E280" s="110">
        <v>2944.1</v>
      </c>
      <c r="F280" s="78" t="s">
        <v>402</v>
      </c>
      <c r="J280" s="46" t="s">
        <v>704</v>
      </c>
    </row>
  </sheetData>
  <autoFilter ref="B3:H280" xr:uid="{00000000-0009-0000-0000-000001000000}"/>
  <mergeCells count="8">
    <mergeCell ref="A1:F1"/>
    <mergeCell ref="A5:A40"/>
    <mergeCell ref="A41:A127"/>
    <mergeCell ref="A274:A280"/>
    <mergeCell ref="A3:B3"/>
    <mergeCell ref="A4:B4"/>
    <mergeCell ref="A238:A273"/>
    <mergeCell ref="A128:A237"/>
  </mergeCells>
  <phoneticPr fontId="2" type="noConversion"/>
  <printOptions horizontalCentered="1"/>
  <pageMargins left="0" right="0" top="0" bottom="0" header="0.51181102362204722" footer="0.51181102362204722"/>
  <pageSetup paperSize="9" scale="85" orientation="portrait" r:id="rId1"/>
  <headerFooter alignWithMargins="0"/>
  <rowBreaks count="1" manualBreakCount="1">
    <brk id="40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0"/>
  </sheetPr>
  <dimension ref="A1:K25"/>
  <sheetViews>
    <sheetView zoomScale="85" workbookViewId="0">
      <selection activeCell="G18" sqref="G18"/>
    </sheetView>
  </sheetViews>
  <sheetFormatPr defaultRowHeight="14.25" x14ac:dyDescent="0.15"/>
  <cols>
    <col min="1" max="1" width="11.109375" style="2" bestFit="1" customWidth="1"/>
    <col min="2" max="2" width="8" style="2" customWidth="1"/>
    <col min="3" max="6" width="7.77734375" customWidth="1"/>
    <col min="7" max="10" width="10.77734375" customWidth="1"/>
    <col min="12" max="12" width="12.21875" bestFit="1" customWidth="1"/>
  </cols>
  <sheetData>
    <row r="1" spans="1:11" ht="39.950000000000003" customHeight="1" thickBot="1" x14ac:dyDescent="0.2">
      <c r="A1" s="258" t="s">
        <v>69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</row>
    <row r="2" spans="1:11" ht="21.75" customHeight="1" thickTop="1" x14ac:dyDescent="0.15">
      <c r="A2" s="259" t="s">
        <v>63</v>
      </c>
      <c r="B2" s="249" t="s">
        <v>68</v>
      </c>
      <c r="C2" s="249"/>
      <c r="D2" s="249"/>
      <c r="E2" s="249"/>
      <c r="F2" s="250"/>
      <c r="G2" s="256" t="s">
        <v>96</v>
      </c>
      <c r="H2" s="249"/>
      <c r="I2" s="249"/>
      <c r="J2" s="249"/>
      <c r="K2" s="253" t="s">
        <v>65</v>
      </c>
    </row>
    <row r="3" spans="1:11" ht="21.75" customHeight="1" x14ac:dyDescent="0.15">
      <c r="A3" s="260"/>
      <c r="B3" s="251"/>
      <c r="C3" s="251"/>
      <c r="D3" s="251"/>
      <c r="E3" s="251"/>
      <c r="F3" s="252"/>
      <c r="G3" s="257"/>
      <c r="H3" s="251"/>
      <c r="I3" s="251"/>
      <c r="J3" s="251"/>
      <c r="K3" s="254"/>
    </row>
    <row r="4" spans="1:11" s="2" customFormat="1" ht="32.25" customHeight="1" thickBot="1" x14ac:dyDescent="0.2">
      <c r="A4" s="261"/>
      <c r="B4" s="33" t="s">
        <v>60</v>
      </c>
      <c r="C4" s="7" t="s">
        <v>61</v>
      </c>
      <c r="D4" s="32" t="s">
        <v>62</v>
      </c>
      <c r="E4" s="32" t="s">
        <v>66</v>
      </c>
      <c r="F4" s="34" t="s">
        <v>67</v>
      </c>
      <c r="G4" s="43" t="s">
        <v>71</v>
      </c>
      <c r="H4" s="7" t="s">
        <v>72</v>
      </c>
      <c r="I4" s="32" t="s">
        <v>70</v>
      </c>
      <c r="J4" s="44" t="s">
        <v>73</v>
      </c>
      <c r="K4" s="255"/>
    </row>
    <row r="5" spans="1:11" s="1" customFormat="1" ht="23.25" customHeight="1" thickTop="1" thickBot="1" x14ac:dyDescent="0.2">
      <c r="A5" s="41" t="s">
        <v>64</v>
      </c>
      <c r="B5" s="35">
        <f>SUM(C5:F5)</f>
        <v>100</v>
      </c>
      <c r="C5" s="25">
        <f t="shared" ref="C5:J5" si="0">SUM(C6:C24)</f>
        <v>1</v>
      </c>
      <c r="D5" s="26">
        <f>SUM(D6:D24)</f>
        <v>73</v>
      </c>
      <c r="E5" s="26">
        <f t="shared" si="0"/>
        <v>24</v>
      </c>
      <c r="F5" s="27">
        <f t="shared" si="0"/>
        <v>2</v>
      </c>
      <c r="G5" s="28">
        <f t="shared" si="0"/>
        <v>960643.29999999993</v>
      </c>
      <c r="H5" s="29">
        <f t="shared" si="0"/>
        <v>1.0000000000000002</v>
      </c>
      <c r="I5" s="30">
        <f t="shared" si="0"/>
        <v>498686</v>
      </c>
      <c r="J5" s="29">
        <f t="shared" si="0"/>
        <v>1</v>
      </c>
      <c r="K5" s="31"/>
    </row>
    <row r="6" spans="1:11" ht="22.5" customHeight="1" thickTop="1" x14ac:dyDescent="0.15">
      <c r="A6" s="42" t="s">
        <v>54</v>
      </c>
      <c r="B6" s="36">
        <f t="shared" ref="B6:B24" si="1">SUM(C6:F6)</f>
        <v>2</v>
      </c>
      <c r="C6" s="16"/>
      <c r="D6" s="12">
        <v>2</v>
      </c>
      <c r="E6" s="12"/>
      <c r="F6" s="19"/>
      <c r="G6" s="22">
        <v>18660.5</v>
      </c>
      <c r="H6" s="13">
        <f>G6/$G$5</f>
        <v>1.9425004057177103E-2</v>
      </c>
      <c r="I6" s="14">
        <v>13169</v>
      </c>
      <c r="J6" s="13">
        <f>I6/$I$5</f>
        <v>2.6407398643635473E-2</v>
      </c>
      <c r="K6" s="15"/>
    </row>
    <row r="7" spans="1:11" ht="22.5" customHeight="1" x14ac:dyDescent="0.15">
      <c r="A7" s="39" t="s">
        <v>55</v>
      </c>
      <c r="B7" s="37">
        <f t="shared" si="1"/>
        <v>1</v>
      </c>
      <c r="C7" s="17"/>
      <c r="D7" s="3"/>
      <c r="E7" s="3">
        <v>1</v>
      </c>
      <c r="F7" s="20"/>
      <c r="G7" s="23">
        <v>16200</v>
      </c>
      <c r="H7" s="4">
        <f t="shared" ref="H7:H24" si="2">G7/$G$5</f>
        <v>1.6863699564656311E-2</v>
      </c>
      <c r="I7" s="6">
        <v>7768</v>
      </c>
      <c r="J7" s="4">
        <f t="shared" ref="J7:J24" si="3">I7/$I$5</f>
        <v>1.5576936188302861E-2</v>
      </c>
      <c r="K7" s="5"/>
    </row>
    <row r="8" spans="1:11" ht="22.5" customHeight="1" x14ac:dyDescent="0.15">
      <c r="A8" s="39" t="s">
        <v>56</v>
      </c>
      <c r="B8" s="37">
        <f t="shared" si="1"/>
        <v>1</v>
      </c>
      <c r="C8" s="17"/>
      <c r="D8" s="3">
        <v>1</v>
      </c>
      <c r="E8" s="3"/>
      <c r="F8" s="20"/>
      <c r="G8" s="23">
        <v>33836.800000000003</v>
      </c>
      <c r="H8" s="4">
        <f t="shared" si="2"/>
        <v>3.5223063545022387E-2</v>
      </c>
      <c r="I8" s="6">
        <v>11585</v>
      </c>
      <c r="J8" s="4">
        <f t="shared" si="3"/>
        <v>2.3231051202560329E-2</v>
      </c>
      <c r="K8" s="5"/>
    </row>
    <row r="9" spans="1:11" ht="22.5" customHeight="1" x14ac:dyDescent="0.15">
      <c r="A9" s="39" t="s">
        <v>57</v>
      </c>
      <c r="B9" s="37">
        <f t="shared" si="1"/>
        <v>1</v>
      </c>
      <c r="C9" s="17"/>
      <c r="D9" s="3">
        <v>1</v>
      </c>
      <c r="E9" s="3"/>
      <c r="F9" s="20"/>
      <c r="G9" s="23">
        <v>5572</v>
      </c>
      <c r="H9" s="4">
        <f t="shared" si="2"/>
        <v>5.8002798749546272E-3</v>
      </c>
      <c r="I9" s="6">
        <v>12962</v>
      </c>
      <c r="J9" s="4">
        <f t="shared" si="3"/>
        <v>2.5992307784858608E-2</v>
      </c>
      <c r="K9" s="5"/>
    </row>
    <row r="10" spans="1:11" ht="22.5" customHeight="1" x14ac:dyDescent="0.15">
      <c r="A10" s="39" t="s">
        <v>2</v>
      </c>
      <c r="B10" s="37">
        <f t="shared" si="1"/>
        <v>1</v>
      </c>
      <c r="C10" s="17"/>
      <c r="D10" s="3"/>
      <c r="E10" s="3"/>
      <c r="F10" s="20">
        <v>1</v>
      </c>
      <c r="G10" s="23">
        <v>9106</v>
      </c>
      <c r="H10" s="4">
        <f t="shared" si="2"/>
        <v>9.479064705911134E-3</v>
      </c>
      <c r="I10" s="6">
        <v>22876</v>
      </c>
      <c r="J10" s="4">
        <f t="shared" si="3"/>
        <v>4.5872553069466561E-2</v>
      </c>
      <c r="K10" s="5"/>
    </row>
    <row r="11" spans="1:11" ht="22.5" customHeight="1" x14ac:dyDescent="0.15">
      <c r="A11" s="39" t="s">
        <v>3</v>
      </c>
      <c r="B11" s="37">
        <f t="shared" si="1"/>
        <v>3</v>
      </c>
      <c r="C11" s="17"/>
      <c r="D11" s="3">
        <v>1</v>
      </c>
      <c r="E11" s="3">
        <v>2</v>
      </c>
      <c r="F11" s="20"/>
      <c r="G11" s="23">
        <v>63748.6</v>
      </c>
      <c r="H11" s="4">
        <f t="shared" si="2"/>
        <v>6.6360323337496863E-2</v>
      </c>
      <c r="I11" s="6">
        <v>19194</v>
      </c>
      <c r="J11" s="4">
        <f t="shared" si="3"/>
        <v>3.8489149484846177E-2</v>
      </c>
      <c r="K11" s="5"/>
    </row>
    <row r="12" spans="1:11" ht="22.5" customHeight="1" x14ac:dyDescent="0.15">
      <c r="A12" s="39" t="s">
        <v>4</v>
      </c>
      <c r="B12" s="37">
        <f t="shared" si="1"/>
        <v>5</v>
      </c>
      <c r="C12" s="17"/>
      <c r="D12" s="3">
        <v>5</v>
      </c>
      <c r="E12" s="3"/>
      <c r="F12" s="20"/>
      <c r="G12" s="23">
        <v>17979</v>
      </c>
      <c r="H12" s="4">
        <f t="shared" si="2"/>
        <v>1.8715583609441717E-2</v>
      </c>
      <c r="I12" s="6">
        <v>11453</v>
      </c>
      <c r="J12" s="4">
        <f t="shared" si="3"/>
        <v>2.2966355582470732E-2</v>
      </c>
      <c r="K12" s="5"/>
    </row>
    <row r="13" spans="1:11" ht="22.5" customHeight="1" x14ac:dyDescent="0.15">
      <c r="A13" s="39" t="s">
        <v>53</v>
      </c>
      <c r="B13" s="37">
        <f t="shared" si="1"/>
        <v>10</v>
      </c>
      <c r="C13" s="17"/>
      <c r="D13" s="3">
        <v>7</v>
      </c>
      <c r="E13" s="3">
        <v>3</v>
      </c>
      <c r="F13" s="20"/>
      <c r="G13" s="23">
        <v>64911.6</v>
      </c>
      <c r="H13" s="4">
        <f t="shared" si="2"/>
        <v>6.7570970411181763E-2</v>
      </c>
      <c r="I13" s="6">
        <v>28900</v>
      </c>
      <c r="J13" s="4">
        <f t="shared" si="3"/>
        <v>5.7952298640828098E-2</v>
      </c>
      <c r="K13" s="5"/>
    </row>
    <row r="14" spans="1:11" ht="22.5" customHeight="1" x14ac:dyDescent="0.15">
      <c r="A14" s="39" t="s">
        <v>5</v>
      </c>
      <c r="B14" s="37">
        <f t="shared" si="1"/>
        <v>5</v>
      </c>
      <c r="C14" s="17"/>
      <c r="D14" s="3">
        <v>5</v>
      </c>
      <c r="E14" s="3"/>
      <c r="F14" s="20"/>
      <c r="G14" s="23">
        <v>10618.4</v>
      </c>
      <c r="H14" s="4">
        <f t="shared" si="2"/>
        <v>1.1053426386255961E-2</v>
      </c>
      <c r="I14" s="6">
        <v>24059</v>
      </c>
      <c r="J14" s="4">
        <f t="shared" si="3"/>
        <v>4.8244787301027096E-2</v>
      </c>
      <c r="K14" s="5"/>
    </row>
    <row r="15" spans="1:11" ht="22.5" customHeight="1" x14ac:dyDescent="0.15">
      <c r="A15" s="39" t="s">
        <v>6</v>
      </c>
      <c r="B15" s="37">
        <f t="shared" si="1"/>
        <v>5</v>
      </c>
      <c r="C15" s="17"/>
      <c r="D15" s="3">
        <v>2</v>
      </c>
      <c r="E15" s="3">
        <v>3</v>
      </c>
      <c r="F15" s="20"/>
      <c r="G15" s="23">
        <v>44932.5</v>
      </c>
      <c r="H15" s="4">
        <f t="shared" si="2"/>
        <v>4.6773344486970347E-2</v>
      </c>
      <c r="I15" s="6">
        <v>24777</v>
      </c>
      <c r="J15" s="4">
        <f t="shared" si="3"/>
        <v>4.9684571052726563E-2</v>
      </c>
      <c r="K15" s="5"/>
    </row>
    <row r="16" spans="1:11" ht="22.5" customHeight="1" x14ac:dyDescent="0.15">
      <c r="A16" s="39" t="s">
        <v>7</v>
      </c>
      <c r="B16" s="37">
        <f t="shared" si="1"/>
        <v>18</v>
      </c>
      <c r="C16" s="17"/>
      <c r="D16" s="3">
        <v>16</v>
      </c>
      <c r="E16" s="3">
        <v>2</v>
      </c>
      <c r="F16" s="20"/>
      <c r="G16" s="23">
        <v>151984.6</v>
      </c>
      <c r="H16" s="4">
        <f t="shared" si="2"/>
        <v>0.15821127363299159</v>
      </c>
      <c r="I16" s="6">
        <v>47019</v>
      </c>
      <c r="J16" s="4">
        <f t="shared" si="3"/>
        <v>9.4285783037823395E-2</v>
      </c>
      <c r="K16" s="5"/>
    </row>
    <row r="17" spans="1:11" ht="22.5" customHeight="1" x14ac:dyDescent="0.15">
      <c r="A17" s="39" t="s">
        <v>92</v>
      </c>
      <c r="B17" s="37">
        <f t="shared" si="1"/>
        <v>5</v>
      </c>
      <c r="C17" s="17"/>
      <c r="D17" s="3"/>
      <c r="E17" s="3">
        <v>5</v>
      </c>
      <c r="F17" s="20"/>
      <c r="G17" s="23">
        <v>100242.2</v>
      </c>
      <c r="H17" s="4">
        <f>G17/$G$5</f>
        <v>0.10434903361112288</v>
      </c>
      <c r="I17" s="6">
        <v>23831</v>
      </c>
      <c r="J17" s="4">
        <f>I17/$I$5</f>
        <v>4.77875857754178E-2</v>
      </c>
      <c r="K17" s="5"/>
    </row>
    <row r="18" spans="1:11" ht="22.5" customHeight="1" x14ac:dyDescent="0.15">
      <c r="A18" s="39" t="s">
        <v>52</v>
      </c>
      <c r="B18" s="37">
        <f t="shared" si="1"/>
        <v>17</v>
      </c>
      <c r="C18" s="17">
        <v>1</v>
      </c>
      <c r="D18" s="3">
        <v>11</v>
      </c>
      <c r="E18" s="3">
        <v>5</v>
      </c>
      <c r="F18" s="20"/>
      <c r="G18" s="23">
        <v>107512.8</v>
      </c>
      <c r="H18" s="4">
        <f t="shared" si="2"/>
        <v>0.111917503614505</v>
      </c>
      <c r="I18" s="6">
        <v>42739</v>
      </c>
      <c r="J18" s="4">
        <f t="shared" si="3"/>
        <v>8.570322808340318E-2</v>
      </c>
      <c r="K18" s="5"/>
    </row>
    <row r="19" spans="1:11" ht="22.5" customHeight="1" x14ac:dyDescent="0.15">
      <c r="A19" s="39" t="s">
        <v>58</v>
      </c>
      <c r="B19" s="37">
        <f t="shared" si="1"/>
        <v>3</v>
      </c>
      <c r="C19" s="17"/>
      <c r="D19" s="3">
        <v>2</v>
      </c>
      <c r="E19" s="3"/>
      <c r="F19" s="20">
        <v>1</v>
      </c>
      <c r="G19" s="23">
        <v>51185.9</v>
      </c>
      <c r="H19" s="4">
        <f t="shared" si="2"/>
        <v>5.3282940712749471E-2</v>
      </c>
      <c r="I19" s="6">
        <v>23516</v>
      </c>
      <c r="J19" s="4">
        <f t="shared" si="3"/>
        <v>4.7155925772931262E-2</v>
      </c>
      <c r="K19" s="5"/>
    </row>
    <row r="20" spans="1:11" ht="22.5" customHeight="1" x14ac:dyDescent="0.15">
      <c r="A20" s="39" t="s">
        <v>0</v>
      </c>
      <c r="B20" s="37">
        <f t="shared" si="1"/>
        <v>0</v>
      </c>
      <c r="C20" s="17"/>
      <c r="D20" s="3"/>
      <c r="E20" s="3"/>
      <c r="F20" s="20"/>
      <c r="G20" s="23">
        <v>0</v>
      </c>
      <c r="H20" s="4">
        <f t="shared" si="2"/>
        <v>0</v>
      </c>
      <c r="I20" s="6">
        <v>15780</v>
      </c>
      <c r="J20" s="4">
        <f t="shared" si="3"/>
        <v>3.164315821980164E-2</v>
      </c>
      <c r="K20" s="5"/>
    </row>
    <row r="21" spans="1:11" ht="22.5" customHeight="1" x14ac:dyDescent="0.15">
      <c r="A21" s="39" t="s">
        <v>1</v>
      </c>
      <c r="B21" s="37">
        <f t="shared" si="1"/>
        <v>1</v>
      </c>
      <c r="C21" s="17"/>
      <c r="D21" s="3">
        <v>1</v>
      </c>
      <c r="E21" s="3"/>
      <c r="F21" s="20"/>
      <c r="G21" s="23">
        <v>2290.1999999999998</v>
      </c>
      <c r="H21" s="4">
        <f t="shared" si="2"/>
        <v>2.3840274532701158E-3</v>
      </c>
      <c r="I21" s="6">
        <v>17731</v>
      </c>
      <c r="J21" s="4">
        <f t="shared" si="3"/>
        <v>3.5555439695519823E-2</v>
      </c>
      <c r="K21" s="5"/>
    </row>
    <row r="22" spans="1:11" ht="22.5" customHeight="1" x14ac:dyDescent="0.15">
      <c r="A22" s="39" t="s">
        <v>59</v>
      </c>
      <c r="B22" s="37">
        <f t="shared" si="1"/>
        <v>1</v>
      </c>
      <c r="C22" s="17"/>
      <c r="D22" s="3"/>
      <c r="E22" s="3">
        <v>1</v>
      </c>
      <c r="F22" s="20"/>
      <c r="G22" s="23">
        <v>57685</v>
      </c>
      <c r="H22" s="4">
        <f t="shared" si="2"/>
        <v>6.0048303048592544E-2</v>
      </c>
      <c r="I22" s="6">
        <v>27907</v>
      </c>
      <c r="J22" s="4">
        <f t="shared" si="3"/>
        <v>5.5961065680608636E-2</v>
      </c>
      <c r="K22" s="5"/>
    </row>
    <row r="23" spans="1:11" ht="22.5" customHeight="1" x14ac:dyDescent="0.15">
      <c r="A23" s="39" t="s">
        <v>51</v>
      </c>
      <c r="B23" s="37">
        <f t="shared" si="1"/>
        <v>20</v>
      </c>
      <c r="C23" s="17"/>
      <c r="D23" s="3">
        <v>19</v>
      </c>
      <c r="E23" s="3">
        <v>1</v>
      </c>
      <c r="F23" s="20"/>
      <c r="G23" s="23">
        <v>194177.1</v>
      </c>
      <c r="H23" s="4">
        <f t="shared" si="2"/>
        <v>0.20213236276149538</v>
      </c>
      <c r="I23" s="6">
        <v>45928</v>
      </c>
      <c r="J23" s="4">
        <f t="shared" si="3"/>
        <v>9.2098033632385903E-2</v>
      </c>
      <c r="K23" s="5"/>
    </row>
    <row r="24" spans="1:11" ht="22.5" customHeight="1" thickBot="1" x14ac:dyDescent="0.2">
      <c r="A24" s="40" t="s">
        <v>95</v>
      </c>
      <c r="B24" s="38">
        <f t="shared" si="1"/>
        <v>1</v>
      </c>
      <c r="C24" s="18"/>
      <c r="D24" s="8"/>
      <c r="E24" s="8">
        <v>1</v>
      </c>
      <c r="F24" s="21"/>
      <c r="G24" s="24">
        <v>10000.1</v>
      </c>
      <c r="H24" s="9">
        <f t="shared" si="2"/>
        <v>1.0409795186204912E-2</v>
      </c>
      <c r="I24" s="10">
        <v>77492</v>
      </c>
      <c r="J24" s="9">
        <f t="shared" si="3"/>
        <v>0.15539237115138585</v>
      </c>
      <c r="K24" s="11"/>
    </row>
    <row r="25" spans="1:11" ht="15" thickTop="1" x14ac:dyDescent="0.15"/>
  </sheetData>
  <mergeCells count="5">
    <mergeCell ref="B2:F3"/>
    <mergeCell ref="K2:K4"/>
    <mergeCell ref="G2:J3"/>
    <mergeCell ref="A1:K1"/>
    <mergeCell ref="A2:A4"/>
  </mergeCells>
  <phoneticPr fontId="2" type="noConversion"/>
  <printOptions horizontalCentered="1" verticalCentered="1"/>
  <pageMargins left="0" right="0" top="0" bottom="0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6"/>
  <sheetViews>
    <sheetView view="pageBreakPreview" zoomScaleNormal="100" zoomScaleSheetLayoutView="100" workbookViewId="0">
      <selection activeCell="D13" sqref="D13"/>
    </sheetView>
  </sheetViews>
  <sheetFormatPr defaultRowHeight="13.5" x14ac:dyDescent="0.15"/>
  <cols>
    <col min="1" max="7" width="9.77734375" style="67" customWidth="1"/>
    <col min="8" max="8" width="14.88671875" style="67" bestFit="1" customWidth="1"/>
    <col min="9" max="9" width="9.77734375" style="67" customWidth="1"/>
    <col min="10" max="10" width="11" style="67" bestFit="1" customWidth="1"/>
    <col min="11" max="12" width="9.77734375" style="67" customWidth="1"/>
  </cols>
  <sheetData>
    <row r="1" spans="1:12" ht="25.5" x14ac:dyDescent="0.15">
      <c r="A1" s="258" t="s">
        <v>420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</row>
    <row r="3" spans="1:12" ht="18" customHeight="1" x14ac:dyDescent="0.15">
      <c r="A3" s="262" t="s">
        <v>421</v>
      </c>
      <c r="B3" s="262" t="s">
        <v>422</v>
      </c>
      <c r="C3" s="262"/>
      <c r="D3" s="262"/>
      <c r="E3" s="262"/>
      <c r="F3" s="262"/>
      <c r="G3" s="65"/>
      <c r="H3" s="262" t="s">
        <v>428</v>
      </c>
      <c r="I3" s="262"/>
      <c r="J3" s="262"/>
      <c r="K3" s="262"/>
      <c r="L3" s="262" t="s">
        <v>65</v>
      </c>
    </row>
    <row r="4" spans="1:12" ht="18" customHeight="1" x14ac:dyDescent="0.15">
      <c r="A4" s="262"/>
      <c r="B4" s="65" t="s">
        <v>423</v>
      </c>
      <c r="C4" s="65" t="s">
        <v>425</v>
      </c>
      <c r="D4" s="65" t="s">
        <v>424</v>
      </c>
      <c r="E4" s="65" t="s">
        <v>426</v>
      </c>
      <c r="F4" s="65" t="s">
        <v>427</v>
      </c>
      <c r="G4" s="65" t="s">
        <v>700</v>
      </c>
      <c r="H4" s="65" t="s">
        <v>429</v>
      </c>
      <c r="I4" s="65" t="s">
        <v>430</v>
      </c>
      <c r="J4" s="65" t="s">
        <v>431</v>
      </c>
      <c r="K4" s="65" t="s">
        <v>430</v>
      </c>
      <c r="L4" s="262"/>
    </row>
    <row r="5" spans="1:12" ht="18" customHeight="1" x14ac:dyDescent="0.15">
      <c r="A5" s="65" t="s">
        <v>423</v>
      </c>
      <c r="B5" s="113">
        <f t="shared" ref="B5:K5" si="0">SUM(B6:B26)</f>
        <v>141</v>
      </c>
      <c r="C5" s="113">
        <f t="shared" si="0"/>
        <v>38</v>
      </c>
      <c r="D5" s="113">
        <f t="shared" si="0"/>
        <v>93</v>
      </c>
      <c r="E5" s="113">
        <f t="shared" si="0"/>
        <v>3</v>
      </c>
      <c r="F5" s="113">
        <f t="shared" si="0"/>
        <v>4</v>
      </c>
      <c r="G5" s="113">
        <f t="shared" si="0"/>
        <v>3</v>
      </c>
      <c r="H5" s="71">
        <f t="shared" si="0"/>
        <v>1654721</v>
      </c>
      <c r="I5" s="72">
        <f t="shared" si="0"/>
        <v>1</v>
      </c>
      <c r="J5" s="74">
        <f t="shared" si="0"/>
        <v>516017</v>
      </c>
      <c r="K5" s="72">
        <f t="shared" si="0"/>
        <v>0.99999999999999989</v>
      </c>
      <c r="L5" s="45"/>
    </row>
    <row r="6" spans="1:12" ht="18" customHeight="1" x14ac:dyDescent="0.15">
      <c r="A6" s="65" t="s">
        <v>432</v>
      </c>
      <c r="B6" s="113">
        <f>SUM(C6:G6)</f>
        <v>8</v>
      </c>
      <c r="C6" s="73">
        <v>1</v>
      </c>
      <c r="D6" s="73">
        <v>4</v>
      </c>
      <c r="E6" s="73">
        <v>0</v>
      </c>
      <c r="F6" s="73">
        <v>0</v>
      </c>
      <c r="G6" s="73">
        <v>3</v>
      </c>
      <c r="H6" s="68">
        <v>95352.6</v>
      </c>
      <c r="I6" s="69">
        <f>H6/$H$5</f>
        <v>5.7624578403247438E-2</v>
      </c>
      <c r="J6" s="73">
        <v>16634</v>
      </c>
      <c r="K6" s="69">
        <f>J6/$J$5</f>
        <v>3.2235372090454385E-2</v>
      </c>
      <c r="L6" s="45"/>
    </row>
    <row r="7" spans="1:12" ht="18" customHeight="1" x14ac:dyDescent="0.15">
      <c r="A7" s="65" t="s">
        <v>701</v>
      </c>
      <c r="B7" s="113">
        <f>SUM(C7:G7)</f>
        <v>0</v>
      </c>
      <c r="C7" s="73">
        <v>0</v>
      </c>
      <c r="D7" s="73">
        <v>0</v>
      </c>
      <c r="E7" s="73">
        <v>0</v>
      </c>
      <c r="F7" s="73">
        <v>0</v>
      </c>
      <c r="G7" s="73">
        <v>0</v>
      </c>
      <c r="H7" s="68">
        <v>0</v>
      </c>
      <c r="I7" s="69">
        <f>H7/$H$5</f>
        <v>0</v>
      </c>
      <c r="J7" s="73">
        <v>7405</v>
      </c>
      <c r="K7" s="69">
        <f>J7/$J$5</f>
        <v>1.4350302412517417E-2</v>
      </c>
      <c r="L7" s="45"/>
    </row>
    <row r="8" spans="1:12" ht="18" customHeight="1" x14ac:dyDescent="0.15">
      <c r="A8" s="65" t="s">
        <v>433</v>
      </c>
      <c r="B8" s="113">
        <f t="shared" ref="B8:B26" si="1">SUM(C8:G8)</f>
        <v>1</v>
      </c>
      <c r="C8" s="73">
        <v>1</v>
      </c>
      <c r="D8" s="73">
        <v>0</v>
      </c>
      <c r="E8" s="73">
        <v>0</v>
      </c>
      <c r="F8" s="73">
        <v>0</v>
      </c>
      <c r="G8" s="73">
        <v>0</v>
      </c>
      <c r="H8" s="68">
        <v>39177</v>
      </c>
      <c r="I8" s="69">
        <f>H8/$H$5</f>
        <v>2.3675894607006257E-2</v>
      </c>
      <c r="J8" s="73">
        <v>10752</v>
      </c>
      <c r="K8" s="69">
        <f t="shared" ref="K8:K26" si="2">J8/$J$5</f>
        <v>2.0836522827736296E-2</v>
      </c>
      <c r="L8" s="45"/>
    </row>
    <row r="9" spans="1:12" ht="18" customHeight="1" x14ac:dyDescent="0.15">
      <c r="A9" s="65" t="s">
        <v>434</v>
      </c>
      <c r="B9" s="113">
        <f t="shared" si="1"/>
        <v>1</v>
      </c>
      <c r="C9" s="73">
        <v>0</v>
      </c>
      <c r="D9" s="73">
        <v>1</v>
      </c>
      <c r="E9" s="73">
        <v>0</v>
      </c>
      <c r="F9" s="73">
        <v>0</v>
      </c>
      <c r="G9" s="73">
        <v>0</v>
      </c>
      <c r="H9" s="68">
        <v>5572</v>
      </c>
      <c r="I9" s="69">
        <f t="shared" ref="I9:I26" si="3">H9/$H$5</f>
        <v>3.3673350371452348E-3</v>
      </c>
      <c r="J9" s="73">
        <v>12319</v>
      </c>
      <c r="K9" s="69">
        <f t="shared" si="2"/>
        <v>2.3873244486131272E-2</v>
      </c>
      <c r="L9" s="45"/>
    </row>
    <row r="10" spans="1:12" ht="18" customHeight="1" x14ac:dyDescent="0.15">
      <c r="A10" s="65" t="s">
        <v>2</v>
      </c>
      <c r="B10" s="113">
        <f t="shared" si="1"/>
        <v>2</v>
      </c>
      <c r="C10" s="73">
        <v>1</v>
      </c>
      <c r="D10" s="73">
        <v>0</v>
      </c>
      <c r="E10" s="73">
        <v>1</v>
      </c>
      <c r="F10" s="73">
        <v>0</v>
      </c>
      <c r="G10" s="73">
        <v>0</v>
      </c>
      <c r="H10" s="68">
        <v>18045</v>
      </c>
      <c r="I10" s="69">
        <f t="shared" si="3"/>
        <v>1.0905161655650711E-2</v>
      </c>
      <c r="J10" s="73">
        <v>22183</v>
      </c>
      <c r="K10" s="69">
        <f t="shared" si="2"/>
        <v>4.2988893776755417E-2</v>
      </c>
      <c r="L10" s="45"/>
    </row>
    <row r="11" spans="1:12" ht="18" customHeight="1" x14ac:dyDescent="0.15">
      <c r="A11" s="65" t="s">
        <v>3</v>
      </c>
      <c r="B11" s="113">
        <f t="shared" si="1"/>
        <v>2</v>
      </c>
      <c r="C11" s="73">
        <v>1</v>
      </c>
      <c r="D11" s="73">
        <v>1</v>
      </c>
      <c r="E11" s="73">
        <v>0</v>
      </c>
      <c r="F11" s="73">
        <v>0</v>
      </c>
      <c r="G11" s="73">
        <v>0</v>
      </c>
      <c r="H11" s="68">
        <v>54809.599999999999</v>
      </c>
      <c r="I11" s="69">
        <f t="shared" si="3"/>
        <v>3.3123166987063073E-2</v>
      </c>
      <c r="J11" s="73">
        <v>17821</v>
      </c>
      <c r="K11" s="69">
        <f t="shared" si="2"/>
        <v>3.4535683901886952E-2</v>
      </c>
      <c r="L11" s="45"/>
    </row>
    <row r="12" spans="1:12" ht="18" customHeight="1" x14ac:dyDescent="0.15">
      <c r="A12" s="65" t="s">
        <v>4</v>
      </c>
      <c r="B12" s="113">
        <f t="shared" si="1"/>
        <v>7</v>
      </c>
      <c r="C12" s="73">
        <v>1</v>
      </c>
      <c r="D12" s="73">
        <v>5</v>
      </c>
      <c r="E12" s="73">
        <v>1</v>
      </c>
      <c r="F12" s="73">
        <v>0</v>
      </c>
      <c r="G12" s="73">
        <v>0</v>
      </c>
      <c r="H12" s="68">
        <v>45556.3</v>
      </c>
      <c r="I12" s="69">
        <f t="shared" si="3"/>
        <v>2.7531106452386839E-2</v>
      </c>
      <c r="J12" s="73">
        <v>9251</v>
      </c>
      <c r="K12" s="69">
        <f t="shared" si="2"/>
        <v>1.7927703932234789E-2</v>
      </c>
      <c r="L12" s="45"/>
    </row>
    <row r="13" spans="1:12" ht="18" customHeight="1" x14ac:dyDescent="0.15">
      <c r="A13" s="65" t="s">
        <v>435</v>
      </c>
      <c r="B13" s="113">
        <f t="shared" si="1"/>
        <v>11</v>
      </c>
      <c r="C13" s="73">
        <v>2</v>
      </c>
      <c r="D13" s="73">
        <v>9</v>
      </c>
      <c r="E13" s="73">
        <v>0</v>
      </c>
      <c r="F13" s="73">
        <v>0</v>
      </c>
      <c r="G13" s="73">
        <v>0</v>
      </c>
      <c r="H13" s="68">
        <v>121749.2</v>
      </c>
      <c r="I13" s="69">
        <f t="shared" si="3"/>
        <v>7.3576874893108865E-2</v>
      </c>
      <c r="J13" s="73">
        <v>31067</v>
      </c>
      <c r="K13" s="69">
        <f t="shared" si="2"/>
        <v>6.0205380830476517E-2</v>
      </c>
      <c r="L13" s="45"/>
    </row>
    <row r="14" spans="1:12" ht="18" customHeight="1" x14ac:dyDescent="0.15">
      <c r="A14" s="65" t="s">
        <v>5</v>
      </c>
      <c r="B14" s="113">
        <f t="shared" si="1"/>
        <v>7</v>
      </c>
      <c r="C14" s="73">
        <v>0</v>
      </c>
      <c r="D14" s="73">
        <v>5</v>
      </c>
      <c r="E14" s="73">
        <v>0</v>
      </c>
      <c r="F14" s="73">
        <v>2</v>
      </c>
      <c r="G14" s="73">
        <v>0</v>
      </c>
      <c r="H14" s="68">
        <v>11532</v>
      </c>
      <c r="I14" s="69">
        <f t="shared" si="3"/>
        <v>6.9691506906602385E-3</v>
      </c>
      <c r="J14" s="73">
        <v>23575</v>
      </c>
      <c r="K14" s="69">
        <f t="shared" si="2"/>
        <v>4.5686479321417707E-2</v>
      </c>
      <c r="L14" s="45"/>
    </row>
    <row r="15" spans="1:12" ht="18" customHeight="1" x14ac:dyDescent="0.15">
      <c r="A15" s="65" t="s">
        <v>6</v>
      </c>
      <c r="B15" s="113">
        <f t="shared" si="1"/>
        <v>5</v>
      </c>
      <c r="C15" s="73">
        <v>3</v>
      </c>
      <c r="D15" s="73">
        <v>2</v>
      </c>
      <c r="E15" s="73">
        <v>0</v>
      </c>
      <c r="F15" s="73">
        <v>0</v>
      </c>
      <c r="G15" s="73">
        <v>0</v>
      </c>
      <c r="H15" s="68">
        <v>44932.5</v>
      </c>
      <c r="I15" s="69">
        <f t="shared" si="3"/>
        <v>2.715412447173874E-2</v>
      </c>
      <c r="J15" s="73">
        <v>25201</v>
      </c>
      <c r="K15" s="69">
        <f t="shared" si="2"/>
        <v>4.8837538298156846E-2</v>
      </c>
      <c r="L15" s="45"/>
    </row>
    <row r="16" spans="1:12" ht="18" customHeight="1" x14ac:dyDescent="0.15">
      <c r="A16" s="65" t="s">
        <v>7</v>
      </c>
      <c r="B16" s="113">
        <f t="shared" si="1"/>
        <v>11</v>
      </c>
      <c r="C16" s="73">
        <v>1</v>
      </c>
      <c r="D16" s="73">
        <v>10</v>
      </c>
      <c r="E16" s="73">
        <v>0</v>
      </c>
      <c r="F16" s="73">
        <v>0</v>
      </c>
      <c r="G16" s="73">
        <v>0</v>
      </c>
      <c r="H16" s="68">
        <v>55029.599999999999</v>
      </c>
      <c r="I16" s="69">
        <f t="shared" si="3"/>
        <v>3.3256119913870674E-2</v>
      </c>
      <c r="J16" s="73">
        <v>51386</v>
      </c>
      <c r="K16" s="69">
        <f t="shared" si="2"/>
        <v>9.9581990515816343E-2</v>
      </c>
      <c r="L16" s="45"/>
    </row>
    <row r="17" spans="1:12" ht="18" customHeight="1" x14ac:dyDescent="0.15">
      <c r="A17" s="65" t="s">
        <v>93</v>
      </c>
      <c r="B17" s="113">
        <f t="shared" si="1"/>
        <v>12</v>
      </c>
      <c r="C17" s="73">
        <v>7</v>
      </c>
      <c r="D17" s="73">
        <v>5</v>
      </c>
      <c r="E17" s="73">
        <v>0</v>
      </c>
      <c r="F17" s="73">
        <v>0</v>
      </c>
      <c r="G17" s="73">
        <v>0</v>
      </c>
      <c r="H17" s="68">
        <v>141072.1</v>
      </c>
      <c r="I17" s="69">
        <f t="shared" si="3"/>
        <v>8.5254311754066101E-2</v>
      </c>
      <c r="J17" s="73">
        <v>24597</v>
      </c>
      <c r="K17" s="69">
        <f t="shared" si="2"/>
        <v>4.7667034225616599E-2</v>
      </c>
      <c r="L17" s="45"/>
    </row>
    <row r="18" spans="1:12" ht="18" customHeight="1" x14ac:dyDescent="0.15">
      <c r="A18" s="65" t="s">
        <v>436</v>
      </c>
      <c r="B18" s="113">
        <f t="shared" si="1"/>
        <v>16</v>
      </c>
      <c r="C18" s="73">
        <v>4</v>
      </c>
      <c r="D18" s="73">
        <v>11</v>
      </c>
      <c r="E18" s="73">
        <v>0</v>
      </c>
      <c r="F18" s="73">
        <v>1</v>
      </c>
      <c r="G18" s="73">
        <v>0</v>
      </c>
      <c r="H18" s="68">
        <v>90445.8</v>
      </c>
      <c r="I18" s="69">
        <f t="shared" si="3"/>
        <v>5.4659244670249546E-2</v>
      </c>
      <c r="J18" s="73">
        <v>45962</v>
      </c>
      <c r="K18" s="69">
        <f t="shared" si="2"/>
        <v>8.9070708910752944E-2</v>
      </c>
      <c r="L18" s="45"/>
    </row>
    <row r="19" spans="1:12" ht="18" customHeight="1" x14ac:dyDescent="0.15">
      <c r="A19" s="65" t="s">
        <v>437</v>
      </c>
      <c r="B19" s="113">
        <f t="shared" si="1"/>
        <v>3</v>
      </c>
      <c r="C19" s="73">
        <v>0</v>
      </c>
      <c r="D19" s="73">
        <v>2</v>
      </c>
      <c r="E19" s="73">
        <v>1</v>
      </c>
      <c r="F19" s="73">
        <v>0</v>
      </c>
      <c r="G19" s="73">
        <v>0</v>
      </c>
      <c r="H19" s="68">
        <v>51185.9</v>
      </c>
      <c r="I19" s="69">
        <f t="shared" si="3"/>
        <v>3.0933250983096246E-2</v>
      </c>
      <c r="J19" s="73">
        <v>23706</v>
      </c>
      <c r="K19" s="69">
        <f t="shared" si="2"/>
        <v>4.5940346926554743E-2</v>
      </c>
      <c r="L19" s="45"/>
    </row>
    <row r="20" spans="1:12" ht="18" customHeight="1" x14ac:dyDescent="0.15">
      <c r="A20" s="65" t="s">
        <v>0</v>
      </c>
      <c r="B20" s="113">
        <f t="shared" si="1"/>
        <v>0</v>
      </c>
      <c r="C20" s="73">
        <v>0</v>
      </c>
      <c r="D20" s="73">
        <v>0</v>
      </c>
      <c r="E20" s="73">
        <v>0</v>
      </c>
      <c r="F20" s="73">
        <v>0</v>
      </c>
      <c r="G20" s="73">
        <v>0</v>
      </c>
      <c r="H20" s="68">
        <v>0</v>
      </c>
      <c r="I20" s="69">
        <f t="shared" si="3"/>
        <v>0</v>
      </c>
      <c r="J20" s="73">
        <v>14666</v>
      </c>
      <c r="K20" s="69">
        <f t="shared" si="2"/>
        <v>2.842154425144908E-2</v>
      </c>
      <c r="L20" s="45"/>
    </row>
    <row r="21" spans="1:12" ht="18" customHeight="1" x14ac:dyDescent="0.15">
      <c r="A21" s="65" t="s">
        <v>1</v>
      </c>
      <c r="B21" s="113">
        <f t="shared" si="1"/>
        <v>1</v>
      </c>
      <c r="C21" s="73">
        <v>0</v>
      </c>
      <c r="D21" s="73">
        <v>1</v>
      </c>
      <c r="E21" s="73">
        <v>0</v>
      </c>
      <c r="F21" s="73">
        <v>0</v>
      </c>
      <c r="G21" s="73">
        <v>0</v>
      </c>
      <c r="H21" s="68">
        <v>2290.1999999999998</v>
      </c>
      <c r="I21" s="69">
        <f t="shared" si="3"/>
        <v>1.3840399680671242E-3</v>
      </c>
      <c r="J21" s="73">
        <v>16554</v>
      </c>
      <c r="K21" s="69">
        <f t="shared" si="2"/>
        <v>3.2080338438462301E-2</v>
      </c>
      <c r="L21" s="45"/>
    </row>
    <row r="22" spans="1:12" ht="18" customHeight="1" x14ac:dyDescent="0.15">
      <c r="A22" s="65" t="s">
        <v>438</v>
      </c>
      <c r="B22" s="113">
        <f t="shared" si="1"/>
        <v>7</v>
      </c>
      <c r="C22" s="73">
        <v>5</v>
      </c>
      <c r="D22" s="73">
        <v>1</v>
      </c>
      <c r="E22" s="73">
        <v>0</v>
      </c>
      <c r="F22" s="73">
        <v>1</v>
      </c>
      <c r="G22" s="73">
        <v>0</v>
      </c>
      <c r="H22" s="68">
        <v>232887</v>
      </c>
      <c r="I22" s="69">
        <f t="shared" si="3"/>
        <v>0.14074094666109876</v>
      </c>
      <c r="J22" s="73">
        <v>29302</v>
      </c>
      <c r="K22" s="69">
        <f t="shared" si="2"/>
        <v>5.6784950883401131E-2</v>
      </c>
      <c r="L22" s="45"/>
    </row>
    <row r="23" spans="1:12" ht="18" customHeight="1" x14ac:dyDescent="0.15">
      <c r="A23" s="65" t="s">
        <v>439</v>
      </c>
      <c r="B23" s="113">
        <f t="shared" si="1"/>
        <v>21</v>
      </c>
      <c r="C23" s="73">
        <v>2</v>
      </c>
      <c r="D23" s="73">
        <v>19</v>
      </c>
      <c r="E23" s="73">
        <v>0</v>
      </c>
      <c r="F23" s="73">
        <v>0</v>
      </c>
      <c r="G23" s="73">
        <v>0</v>
      </c>
      <c r="H23" s="68">
        <v>333523.20000000001</v>
      </c>
      <c r="I23" s="69">
        <f t="shared" si="3"/>
        <v>0.20155857090107637</v>
      </c>
      <c r="J23" s="73">
        <v>45179</v>
      </c>
      <c r="K23" s="69">
        <f t="shared" si="2"/>
        <v>8.7553317041880407E-2</v>
      </c>
      <c r="L23" s="45"/>
    </row>
    <row r="24" spans="1:12" ht="18" customHeight="1" x14ac:dyDescent="0.15">
      <c r="A24" s="65" t="s">
        <v>440</v>
      </c>
      <c r="B24" s="113">
        <f t="shared" si="1"/>
        <v>6</v>
      </c>
      <c r="C24" s="73">
        <v>2</v>
      </c>
      <c r="D24" s="73">
        <v>4</v>
      </c>
      <c r="E24" s="73">
        <v>0</v>
      </c>
      <c r="F24" s="73">
        <v>0</v>
      </c>
      <c r="G24" s="73">
        <v>0</v>
      </c>
      <c r="H24" s="68">
        <v>70201.3</v>
      </c>
      <c r="I24" s="69">
        <f t="shared" si="3"/>
        <v>4.2424855912265573E-2</v>
      </c>
      <c r="J24" s="73">
        <v>31777</v>
      </c>
      <c r="K24" s="69">
        <f t="shared" si="2"/>
        <v>6.1581304491906276E-2</v>
      </c>
      <c r="L24" s="45"/>
    </row>
    <row r="25" spans="1:12" ht="18" customHeight="1" x14ac:dyDescent="0.15">
      <c r="A25" s="65" t="s">
        <v>441</v>
      </c>
      <c r="B25" s="113">
        <f t="shared" si="1"/>
        <v>5</v>
      </c>
      <c r="C25" s="73">
        <v>2</v>
      </c>
      <c r="D25" s="73">
        <v>3</v>
      </c>
      <c r="E25" s="73"/>
      <c r="F25" s="73"/>
      <c r="G25" s="73"/>
      <c r="H25" s="68">
        <v>113166</v>
      </c>
      <c r="I25" s="69">
        <f t="shared" si="3"/>
        <v>6.8389776886858877E-2</v>
      </c>
      <c r="J25" s="73">
        <v>37790</v>
      </c>
      <c r="K25" s="69">
        <f t="shared" si="2"/>
        <v>7.3234021359761398E-2</v>
      </c>
      <c r="L25" s="45"/>
    </row>
    <row r="26" spans="1:12" ht="18" customHeight="1" x14ac:dyDescent="0.15">
      <c r="A26" s="65" t="s">
        <v>442</v>
      </c>
      <c r="B26" s="113">
        <f t="shared" si="1"/>
        <v>15</v>
      </c>
      <c r="C26" s="73">
        <v>5</v>
      </c>
      <c r="D26" s="73">
        <v>10</v>
      </c>
      <c r="E26" s="73"/>
      <c r="F26" s="73"/>
      <c r="G26" s="73"/>
      <c r="H26" s="70">
        <v>128193.7</v>
      </c>
      <c r="I26" s="69">
        <f t="shared" si="3"/>
        <v>7.7471489151343331E-2</v>
      </c>
      <c r="J26" s="73">
        <v>18890</v>
      </c>
      <c r="K26" s="69">
        <f t="shared" si="2"/>
        <v>3.66073210766312E-2</v>
      </c>
      <c r="L26" s="45"/>
    </row>
  </sheetData>
  <mergeCells count="5">
    <mergeCell ref="A3:A4"/>
    <mergeCell ref="H3:K3"/>
    <mergeCell ref="B3:F3"/>
    <mergeCell ref="L3:L4"/>
    <mergeCell ref="A1:L1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248"/>
  <sheetViews>
    <sheetView view="pageBreakPreview" zoomScaleNormal="100" zoomScaleSheetLayoutView="100" workbookViewId="0">
      <selection activeCell="B1" sqref="B1:G1"/>
    </sheetView>
  </sheetViews>
  <sheetFormatPr defaultRowHeight="13.5" x14ac:dyDescent="0.15"/>
  <cols>
    <col min="1" max="1" width="9.77734375" style="1" customWidth="1"/>
    <col min="2" max="2" width="9.5546875" style="119" customWidth="1"/>
    <col min="3" max="3" width="8.88671875" style="119"/>
    <col min="4" max="4" width="21.77734375" style="119" customWidth="1"/>
    <col min="5" max="5" width="24.77734375" style="121" customWidth="1"/>
    <col min="6" max="6" width="14.88671875" style="120" bestFit="1" customWidth="1"/>
    <col min="7" max="7" width="12.33203125" style="119" customWidth="1"/>
    <col min="8" max="8" width="7.21875" style="119" hidden="1" customWidth="1"/>
    <col min="9" max="9" width="13.109375" style="119" customWidth="1"/>
    <col min="10" max="10" width="10.6640625" customWidth="1"/>
    <col min="14" max="14" width="10.77734375" bestFit="1" customWidth="1"/>
    <col min="15" max="15" width="12.6640625" bestFit="1" customWidth="1"/>
  </cols>
  <sheetData>
    <row r="1" spans="1:15" ht="25.5" x14ac:dyDescent="0.15">
      <c r="A1" s="182"/>
      <c r="B1" s="237" t="s">
        <v>1210</v>
      </c>
      <c r="C1" s="237"/>
      <c r="D1" s="237"/>
      <c r="E1" s="237"/>
      <c r="F1" s="237"/>
      <c r="G1" s="237"/>
      <c r="H1" s="183"/>
      <c r="I1" s="183"/>
    </row>
    <row r="2" spans="1:15" ht="15.75" customHeight="1" x14ac:dyDescent="0.15">
      <c r="A2" s="182"/>
      <c r="B2" s="184"/>
      <c r="C2" s="184"/>
      <c r="D2" s="184"/>
      <c r="E2" s="185"/>
      <c r="F2" s="186"/>
      <c r="G2" s="187"/>
      <c r="H2" s="184"/>
      <c r="I2" s="184"/>
    </row>
    <row r="3" spans="1:15" ht="45" customHeight="1" x14ac:dyDescent="0.15">
      <c r="A3" s="265" t="s">
        <v>787</v>
      </c>
      <c r="B3" s="265"/>
      <c r="C3" s="265"/>
      <c r="D3" s="188" t="s">
        <v>788</v>
      </c>
      <c r="E3" s="189" t="s">
        <v>8</v>
      </c>
      <c r="F3" s="188" t="s">
        <v>9</v>
      </c>
      <c r="G3" s="188" t="s">
        <v>789</v>
      </c>
      <c r="H3" s="190" t="s">
        <v>790</v>
      </c>
      <c r="I3" s="191" t="s">
        <v>10</v>
      </c>
      <c r="J3" s="48"/>
    </row>
    <row r="4" spans="1:15" ht="16.5" customHeight="1" x14ac:dyDescent="0.15">
      <c r="A4" s="192" t="s">
        <v>827</v>
      </c>
      <c r="B4" s="265" t="s">
        <v>827</v>
      </c>
      <c r="C4" s="265"/>
      <c r="D4" s="193">
        <f>D5+D44</f>
        <v>228</v>
      </c>
      <c r="E4" s="189"/>
      <c r="F4" s="194">
        <f>F5+F44</f>
        <v>1679084.0999999996</v>
      </c>
      <c r="G4" s="188"/>
      <c r="H4" s="190"/>
      <c r="I4" s="191"/>
      <c r="J4" s="48"/>
      <c r="L4" s="128"/>
      <c r="M4" s="128"/>
      <c r="N4" s="128"/>
    </row>
    <row r="5" spans="1:15" ht="16.5" customHeight="1" x14ac:dyDescent="0.15">
      <c r="A5" s="298" t="s">
        <v>824</v>
      </c>
      <c r="B5" s="265" t="s">
        <v>825</v>
      </c>
      <c r="C5" s="265"/>
      <c r="D5" s="193">
        <f>D6+D26+D36</f>
        <v>35</v>
      </c>
      <c r="E5" s="189"/>
      <c r="F5" s="196">
        <f>F6+F26</f>
        <v>357113.5</v>
      </c>
      <c r="G5" s="188"/>
      <c r="H5" s="190"/>
      <c r="I5" s="191"/>
      <c r="L5" s="126"/>
      <c r="M5" s="126" t="s">
        <v>903</v>
      </c>
      <c r="N5" s="127" t="s">
        <v>904</v>
      </c>
    </row>
    <row r="6" spans="1:15" ht="16.5" customHeight="1" x14ac:dyDescent="0.15">
      <c r="A6" s="272"/>
      <c r="B6" s="271" t="s">
        <v>818</v>
      </c>
      <c r="C6" s="198" t="s">
        <v>816</v>
      </c>
      <c r="D6" s="193">
        <f>COUNTA(D7:D25)</f>
        <v>19</v>
      </c>
      <c r="E6" s="189"/>
      <c r="F6" s="196">
        <f>SUM(F7:F25)</f>
        <v>296949.3</v>
      </c>
      <c r="G6" s="188"/>
      <c r="H6" s="190"/>
      <c r="I6" s="191"/>
      <c r="L6" s="126" t="s">
        <v>902</v>
      </c>
      <c r="M6" s="126">
        <f>COUNTIF(G26:G240,"완충녹지")</f>
        <v>157</v>
      </c>
      <c r="N6" s="127">
        <f>SUMIF($G$26:$G$240, L6, $F$26:$F$240)</f>
        <v>1133826.2000000002</v>
      </c>
      <c r="O6" s="129"/>
    </row>
    <row r="7" spans="1:15" ht="16.5" customHeight="1" x14ac:dyDescent="0.15">
      <c r="A7" s="272"/>
      <c r="B7" s="272"/>
      <c r="C7" s="270">
        <v>1</v>
      </c>
      <c r="D7" s="276" t="s">
        <v>930</v>
      </c>
      <c r="E7" s="277" t="s">
        <v>330</v>
      </c>
      <c r="F7" s="274">
        <v>972.8</v>
      </c>
      <c r="G7" s="188"/>
      <c r="H7" s="267"/>
      <c r="I7" s="208"/>
      <c r="L7" s="268"/>
      <c r="M7" s="268"/>
      <c r="N7" s="269"/>
      <c r="O7" s="129"/>
    </row>
    <row r="8" spans="1:15" ht="16.5" customHeight="1" x14ac:dyDescent="0.15">
      <c r="A8" s="272"/>
      <c r="B8" s="272"/>
      <c r="C8" s="270">
        <v>2</v>
      </c>
      <c r="D8" s="276" t="s">
        <v>128</v>
      </c>
      <c r="E8" s="277" t="s">
        <v>331</v>
      </c>
      <c r="F8" s="275">
        <v>540.70000000000005</v>
      </c>
      <c r="G8" s="188"/>
      <c r="H8" s="267"/>
      <c r="I8" s="208"/>
      <c r="L8" s="268"/>
      <c r="M8" s="268"/>
      <c r="N8" s="269"/>
      <c r="O8" s="129"/>
    </row>
    <row r="9" spans="1:15" ht="16.5" customHeight="1" x14ac:dyDescent="0.15">
      <c r="A9" s="272"/>
      <c r="B9" s="272"/>
      <c r="C9" s="270">
        <v>3</v>
      </c>
      <c r="D9" s="276" t="s">
        <v>129</v>
      </c>
      <c r="E9" s="277" t="s">
        <v>332</v>
      </c>
      <c r="F9" s="275">
        <v>647.4</v>
      </c>
      <c r="G9" s="188"/>
      <c r="H9" s="267"/>
      <c r="I9" s="208"/>
      <c r="L9" s="268"/>
      <c r="M9" s="268"/>
      <c r="N9" s="269"/>
      <c r="O9" s="129"/>
    </row>
    <row r="10" spans="1:15" ht="16.5" customHeight="1" x14ac:dyDescent="0.15">
      <c r="A10" s="272"/>
      <c r="B10" s="272"/>
      <c r="C10" s="270">
        <v>4</v>
      </c>
      <c r="D10" s="276" t="s">
        <v>130</v>
      </c>
      <c r="E10" s="277" t="s">
        <v>333</v>
      </c>
      <c r="F10" s="274">
        <v>3223.3</v>
      </c>
      <c r="G10" s="188"/>
      <c r="H10" s="267"/>
      <c r="I10" s="208"/>
      <c r="L10" s="268"/>
      <c r="M10" s="268"/>
      <c r="N10" s="269"/>
      <c r="O10" s="129"/>
    </row>
    <row r="11" spans="1:15" ht="16.5" customHeight="1" x14ac:dyDescent="0.15">
      <c r="A11" s="272"/>
      <c r="B11" s="272"/>
      <c r="C11" s="270">
        <v>5</v>
      </c>
      <c r="D11" s="276" t="s">
        <v>132</v>
      </c>
      <c r="E11" s="277" t="s">
        <v>792</v>
      </c>
      <c r="F11" s="274">
        <v>15354.7</v>
      </c>
      <c r="G11" s="188"/>
      <c r="H11" s="267"/>
      <c r="I11" s="208"/>
      <c r="L11" s="268"/>
      <c r="M11" s="268"/>
      <c r="N11" s="269"/>
      <c r="O11" s="129"/>
    </row>
    <row r="12" spans="1:15" ht="16.5" customHeight="1" x14ac:dyDescent="0.15">
      <c r="A12" s="272"/>
      <c r="B12" s="272"/>
      <c r="C12" s="270">
        <v>6</v>
      </c>
      <c r="D12" s="276" t="s">
        <v>829</v>
      </c>
      <c r="E12" s="277" t="s">
        <v>894</v>
      </c>
      <c r="F12" s="274">
        <v>252.4</v>
      </c>
      <c r="G12" s="188"/>
      <c r="H12" s="267"/>
      <c r="I12" s="208"/>
      <c r="L12" s="268"/>
      <c r="M12" s="268"/>
      <c r="N12" s="269"/>
      <c r="O12" s="129"/>
    </row>
    <row r="13" spans="1:15" ht="16.5" customHeight="1" x14ac:dyDescent="0.15">
      <c r="A13" s="272"/>
      <c r="B13" s="272"/>
      <c r="C13" s="270">
        <v>7</v>
      </c>
      <c r="D13" s="276" t="s">
        <v>830</v>
      </c>
      <c r="E13" s="277" t="s">
        <v>337</v>
      </c>
      <c r="F13" s="274">
        <v>1043.7</v>
      </c>
      <c r="G13" s="188"/>
      <c r="H13" s="267"/>
      <c r="I13" s="208"/>
      <c r="L13" s="268"/>
      <c r="M13" s="268"/>
      <c r="N13" s="269"/>
      <c r="O13" s="129"/>
    </row>
    <row r="14" spans="1:15" ht="16.5" customHeight="1" x14ac:dyDescent="0.15">
      <c r="A14" s="272"/>
      <c r="B14" s="272"/>
      <c r="C14" s="270">
        <v>8</v>
      </c>
      <c r="D14" s="276" t="s">
        <v>831</v>
      </c>
      <c r="E14" s="277" t="s">
        <v>338</v>
      </c>
      <c r="F14" s="274">
        <v>623.29999999999995</v>
      </c>
      <c r="G14" s="188"/>
      <c r="H14" s="267"/>
      <c r="I14" s="208"/>
      <c r="L14" s="268"/>
      <c r="M14" s="268"/>
      <c r="N14" s="269"/>
      <c r="O14" s="129"/>
    </row>
    <row r="15" spans="1:15" ht="16.5" customHeight="1" x14ac:dyDescent="0.15">
      <c r="A15" s="272"/>
      <c r="B15" s="272"/>
      <c r="C15" s="270">
        <v>9</v>
      </c>
      <c r="D15" s="276" t="s">
        <v>819</v>
      </c>
      <c r="E15" s="277" t="s">
        <v>822</v>
      </c>
      <c r="F15" s="275">
        <v>13075.7</v>
      </c>
      <c r="G15" s="188"/>
      <c r="H15" s="267"/>
      <c r="I15" s="208"/>
      <c r="L15" s="268"/>
      <c r="M15" s="268"/>
      <c r="N15" s="269"/>
      <c r="O15" s="129"/>
    </row>
    <row r="16" spans="1:15" ht="16.5" customHeight="1" x14ac:dyDescent="0.15">
      <c r="A16" s="272"/>
      <c r="B16" s="272"/>
      <c r="C16" s="270">
        <v>10</v>
      </c>
      <c r="D16" s="278" t="s">
        <v>820</v>
      </c>
      <c r="E16" s="279" t="s">
        <v>418</v>
      </c>
      <c r="F16" s="275">
        <v>1301.4000000000001</v>
      </c>
      <c r="G16" s="188"/>
      <c r="H16" s="267"/>
      <c r="I16" s="208"/>
      <c r="L16" s="268"/>
      <c r="M16" s="268"/>
      <c r="N16" s="269"/>
      <c r="O16" s="129"/>
    </row>
    <row r="17" spans="1:15" ht="16.5" customHeight="1" x14ac:dyDescent="0.15">
      <c r="A17" s="272"/>
      <c r="B17" s="272"/>
      <c r="C17" s="270">
        <v>11</v>
      </c>
      <c r="D17" s="278" t="s">
        <v>821</v>
      </c>
      <c r="E17" s="279" t="s">
        <v>419</v>
      </c>
      <c r="F17" s="275">
        <v>322.10000000000002</v>
      </c>
      <c r="G17" s="188"/>
      <c r="H17" s="267"/>
      <c r="I17" s="208"/>
      <c r="L17" s="268"/>
      <c r="M17" s="268"/>
      <c r="N17" s="269"/>
      <c r="O17" s="129"/>
    </row>
    <row r="18" spans="1:15" ht="16.5" customHeight="1" x14ac:dyDescent="0.15">
      <c r="A18" s="272"/>
      <c r="B18" s="272"/>
      <c r="C18" s="270">
        <v>12</v>
      </c>
      <c r="D18" s="278" t="s">
        <v>931</v>
      </c>
      <c r="E18" s="279" t="s">
        <v>932</v>
      </c>
      <c r="F18" s="275">
        <v>1187.5999999999999</v>
      </c>
      <c r="G18" s="188"/>
      <c r="H18" s="267"/>
      <c r="I18" s="208"/>
      <c r="L18" s="268"/>
      <c r="M18" s="268"/>
      <c r="N18" s="269"/>
      <c r="O18" s="129"/>
    </row>
    <row r="19" spans="1:15" ht="16.5" customHeight="1" x14ac:dyDescent="0.15">
      <c r="A19" s="272"/>
      <c r="B19" s="272"/>
      <c r="C19" s="270">
        <v>13</v>
      </c>
      <c r="D19" s="278" t="s">
        <v>933</v>
      </c>
      <c r="E19" s="279" t="s">
        <v>934</v>
      </c>
      <c r="F19" s="275">
        <v>1248.5999999999999</v>
      </c>
      <c r="G19" s="188"/>
      <c r="H19" s="267"/>
      <c r="I19" s="208"/>
      <c r="L19" s="268"/>
      <c r="M19" s="268"/>
      <c r="N19" s="269"/>
      <c r="O19" s="129"/>
    </row>
    <row r="20" spans="1:15" ht="16.5" customHeight="1" x14ac:dyDescent="0.15">
      <c r="A20" s="272"/>
      <c r="B20" s="272"/>
      <c r="C20" s="270">
        <v>14</v>
      </c>
      <c r="D20" s="276" t="s">
        <v>124</v>
      </c>
      <c r="E20" s="277" t="s">
        <v>327</v>
      </c>
      <c r="F20" s="274">
        <v>21309</v>
      </c>
      <c r="G20" s="188"/>
      <c r="H20" s="267"/>
      <c r="I20" s="208"/>
      <c r="L20" s="268"/>
      <c r="M20" s="268"/>
      <c r="N20" s="269"/>
      <c r="O20" s="129"/>
    </row>
    <row r="21" spans="1:15" ht="16.5" customHeight="1" x14ac:dyDescent="0.15">
      <c r="A21" s="272"/>
      <c r="B21" s="272"/>
      <c r="C21" s="270">
        <v>15</v>
      </c>
      <c r="D21" s="276" t="s">
        <v>125</v>
      </c>
      <c r="E21" s="277" t="s">
        <v>911</v>
      </c>
      <c r="F21" s="274">
        <v>155080</v>
      </c>
      <c r="G21" s="188"/>
      <c r="H21" s="267"/>
      <c r="I21" s="208"/>
      <c r="L21" s="268"/>
      <c r="M21" s="268"/>
      <c r="N21" s="269"/>
      <c r="O21" s="129"/>
    </row>
    <row r="22" spans="1:15" ht="16.5" customHeight="1" x14ac:dyDescent="0.15">
      <c r="A22" s="272"/>
      <c r="B22" s="272"/>
      <c r="C22" s="270">
        <v>16</v>
      </c>
      <c r="D22" s="276" t="s">
        <v>935</v>
      </c>
      <c r="E22" s="277" t="s">
        <v>936</v>
      </c>
      <c r="F22" s="274">
        <v>1126</v>
      </c>
      <c r="G22" s="188"/>
      <c r="H22" s="267"/>
      <c r="I22" s="208"/>
      <c r="L22" s="268"/>
      <c r="M22" s="268"/>
      <c r="N22" s="269"/>
      <c r="O22" s="129"/>
    </row>
    <row r="23" spans="1:15" ht="16.5" customHeight="1" x14ac:dyDescent="0.15">
      <c r="A23" s="272"/>
      <c r="B23" s="272"/>
      <c r="C23" s="270">
        <v>17</v>
      </c>
      <c r="D23" s="276" t="s">
        <v>126</v>
      </c>
      <c r="E23" s="277" t="s">
        <v>905</v>
      </c>
      <c r="F23" s="274">
        <v>76103</v>
      </c>
      <c r="G23" s="188"/>
      <c r="H23" s="267"/>
      <c r="I23" s="208"/>
      <c r="L23" s="268"/>
      <c r="M23" s="268"/>
      <c r="N23" s="269"/>
      <c r="O23" s="129"/>
    </row>
    <row r="24" spans="1:15" ht="16.5" customHeight="1" x14ac:dyDescent="0.15">
      <c r="A24" s="272"/>
      <c r="B24" s="272"/>
      <c r="C24" s="270">
        <v>18</v>
      </c>
      <c r="D24" s="278" t="s">
        <v>565</v>
      </c>
      <c r="E24" s="279" t="s">
        <v>899</v>
      </c>
      <c r="F24" s="275">
        <v>1924</v>
      </c>
      <c r="G24" s="188"/>
      <c r="H24" s="267"/>
      <c r="I24" s="208"/>
      <c r="L24" s="268"/>
      <c r="M24" s="268"/>
      <c r="N24" s="269"/>
      <c r="O24" s="129"/>
    </row>
    <row r="25" spans="1:15" ht="16.5" customHeight="1" x14ac:dyDescent="0.15">
      <c r="A25" s="272"/>
      <c r="B25" s="272"/>
      <c r="C25" s="270">
        <v>19</v>
      </c>
      <c r="D25" s="280" t="s">
        <v>566</v>
      </c>
      <c r="E25" s="281" t="s">
        <v>814</v>
      </c>
      <c r="F25" s="282">
        <v>1613.6</v>
      </c>
      <c r="G25" s="188"/>
      <c r="H25" s="267"/>
      <c r="I25" s="208"/>
      <c r="L25" s="268"/>
      <c r="M25" s="268"/>
      <c r="N25" s="269"/>
      <c r="O25" s="129"/>
    </row>
    <row r="26" spans="1:15" s="118" customFormat="1" ht="16.5" customHeight="1" x14ac:dyDescent="0.15">
      <c r="A26" s="272"/>
      <c r="B26" s="200" t="s">
        <v>823</v>
      </c>
      <c r="C26" s="139" t="s">
        <v>816</v>
      </c>
      <c r="D26" s="218">
        <f>COUNTA(D27:D35)</f>
        <v>9</v>
      </c>
      <c r="E26" s="219"/>
      <c r="F26" s="220">
        <f>SUM(F27:F35)</f>
        <v>60164.2</v>
      </c>
      <c r="G26" s="221"/>
      <c r="H26" s="139"/>
      <c r="I26" s="139"/>
    </row>
    <row r="27" spans="1:15" s="118" customFormat="1" ht="16.5" customHeight="1" x14ac:dyDescent="0.15">
      <c r="A27" s="272"/>
      <c r="B27" s="201"/>
      <c r="C27" s="139">
        <v>1</v>
      </c>
      <c r="D27" s="222" t="s">
        <v>799</v>
      </c>
      <c r="E27" s="223" t="s">
        <v>800</v>
      </c>
      <c r="F27" s="217">
        <v>22954.6</v>
      </c>
      <c r="G27" s="139" t="s">
        <v>791</v>
      </c>
      <c r="H27" s="139"/>
      <c r="I27" s="139"/>
      <c r="J27" s="123"/>
    </row>
    <row r="28" spans="1:15" s="118" customFormat="1" ht="16.5" customHeight="1" x14ac:dyDescent="0.15">
      <c r="A28" s="272"/>
      <c r="B28" s="201"/>
      <c r="C28" s="139">
        <v>2</v>
      </c>
      <c r="D28" s="222" t="s">
        <v>801</v>
      </c>
      <c r="E28" s="223" t="s">
        <v>802</v>
      </c>
      <c r="F28" s="217">
        <v>1210.3</v>
      </c>
      <c r="G28" s="139" t="s">
        <v>791</v>
      </c>
      <c r="H28" s="139"/>
      <c r="I28" s="139"/>
      <c r="J28" s="123"/>
    </row>
    <row r="29" spans="1:15" s="118" customFormat="1" ht="16.5" customHeight="1" x14ac:dyDescent="0.15">
      <c r="A29" s="272"/>
      <c r="B29" s="201"/>
      <c r="C29" s="139">
        <v>3</v>
      </c>
      <c r="D29" s="222" t="s">
        <v>912</v>
      </c>
      <c r="E29" s="223" t="s">
        <v>803</v>
      </c>
      <c r="F29" s="217">
        <v>8989.6</v>
      </c>
      <c r="G29" s="139" t="s">
        <v>791</v>
      </c>
      <c r="H29" s="139"/>
      <c r="I29" s="224"/>
      <c r="J29" s="125"/>
    </row>
    <row r="30" spans="1:15" s="118" customFormat="1" ht="16.5" customHeight="1" x14ac:dyDescent="0.15">
      <c r="A30" s="272"/>
      <c r="B30" s="201"/>
      <c r="C30" s="139">
        <v>4</v>
      </c>
      <c r="D30" s="222" t="s">
        <v>487</v>
      </c>
      <c r="E30" s="223" t="s">
        <v>896</v>
      </c>
      <c r="F30" s="217">
        <v>4550.3</v>
      </c>
      <c r="G30" s="139" t="s">
        <v>791</v>
      </c>
      <c r="H30" s="139"/>
      <c r="I30" s="139"/>
      <c r="J30" s="122"/>
    </row>
    <row r="31" spans="1:15" s="118" customFormat="1" ht="16.5" customHeight="1" x14ac:dyDescent="0.15">
      <c r="A31" s="272"/>
      <c r="B31" s="201"/>
      <c r="C31" s="139">
        <v>5</v>
      </c>
      <c r="D31" s="222" t="s">
        <v>488</v>
      </c>
      <c r="E31" s="223" t="s">
        <v>804</v>
      </c>
      <c r="F31" s="217">
        <v>6854</v>
      </c>
      <c r="G31" s="139" t="s">
        <v>791</v>
      </c>
      <c r="H31" s="139"/>
      <c r="I31" s="139"/>
      <c r="J31" s="124"/>
    </row>
    <row r="32" spans="1:15" s="118" customFormat="1" ht="16.5" customHeight="1" x14ac:dyDescent="0.15">
      <c r="A32" s="272"/>
      <c r="B32" s="201"/>
      <c r="C32" s="139">
        <v>6</v>
      </c>
      <c r="D32" s="222" t="s">
        <v>805</v>
      </c>
      <c r="E32" s="223" t="s">
        <v>806</v>
      </c>
      <c r="F32" s="217">
        <v>1922.1</v>
      </c>
      <c r="G32" s="139" t="s">
        <v>791</v>
      </c>
      <c r="H32" s="139"/>
      <c r="I32" s="139"/>
      <c r="J32" s="123"/>
    </row>
    <row r="33" spans="1:10" s="118" customFormat="1" ht="16.5" customHeight="1" x14ac:dyDescent="0.15">
      <c r="A33" s="272"/>
      <c r="B33" s="201"/>
      <c r="C33" s="139">
        <v>7</v>
      </c>
      <c r="D33" s="222" t="s">
        <v>807</v>
      </c>
      <c r="E33" s="223" t="s">
        <v>808</v>
      </c>
      <c r="F33" s="217">
        <v>2944.1</v>
      </c>
      <c r="G33" s="139" t="s">
        <v>791</v>
      </c>
      <c r="H33" s="139"/>
      <c r="I33" s="139"/>
      <c r="J33" s="123"/>
    </row>
    <row r="34" spans="1:10" s="118" customFormat="1" ht="16.5" customHeight="1" x14ac:dyDescent="0.15">
      <c r="A34" s="272"/>
      <c r="B34" s="201"/>
      <c r="C34" s="139">
        <v>8</v>
      </c>
      <c r="D34" s="222" t="s">
        <v>809</v>
      </c>
      <c r="E34" s="223" t="s">
        <v>810</v>
      </c>
      <c r="F34" s="217">
        <v>6905.5</v>
      </c>
      <c r="G34" s="139" t="s">
        <v>793</v>
      </c>
      <c r="H34" s="139"/>
      <c r="I34" s="139"/>
    </row>
    <row r="35" spans="1:10" s="118" customFormat="1" ht="16.5" customHeight="1" x14ac:dyDescent="0.15">
      <c r="A35" s="272"/>
      <c r="B35" s="203"/>
      <c r="C35" s="139">
        <v>9</v>
      </c>
      <c r="D35" s="222" t="s">
        <v>811</v>
      </c>
      <c r="E35" s="223" t="s">
        <v>812</v>
      </c>
      <c r="F35" s="217">
        <v>3833.7</v>
      </c>
      <c r="G35" s="139" t="s">
        <v>793</v>
      </c>
      <c r="H35" s="139"/>
      <c r="I35" s="139"/>
    </row>
    <row r="36" spans="1:10" ht="16.5" customHeight="1" x14ac:dyDescent="0.15">
      <c r="A36" s="272"/>
      <c r="B36" s="201" t="s">
        <v>828</v>
      </c>
      <c r="C36" s="204" t="s">
        <v>816</v>
      </c>
      <c r="D36" s="209">
        <f>COUNTA(D37:D43)</f>
        <v>7</v>
      </c>
      <c r="E36" s="210"/>
      <c r="F36" s="211">
        <f>SUM(F37:F43)</f>
        <v>34146.700000000004</v>
      </c>
      <c r="G36" s="204"/>
      <c r="H36" s="204"/>
      <c r="I36" s="204"/>
    </row>
    <row r="37" spans="1:10" ht="16.5" customHeight="1" x14ac:dyDescent="0.15">
      <c r="A37" s="272"/>
      <c r="B37" s="201"/>
      <c r="C37" s="139">
        <v>1</v>
      </c>
      <c r="D37" s="228" t="s">
        <v>554</v>
      </c>
      <c r="E37" s="277" t="s">
        <v>937</v>
      </c>
      <c r="F37" s="274">
        <v>6072.4</v>
      </c>
      <c r="G37" s="139" t="s">
        <v>791</v>
      </c>
      <c r="H37" s="205"/>
      <c r="I37" s="191"/>
    </row>
    <row r="38" spans="1:10" ht="16.5" customHeight="1" x14ac:dyDescent="0.15">
      <c r="A38" s="272"/>
      <c r="B38" s="201"/>
      <c r="C38" s="139">
        <v>2</v>
      </c>
      <c r="D38" s="228" t="s">
        <v>555</v>
      </c>
      <c r="E38" s="277" t="s">
        <v>938</v>
      </c>
      <c r="F38" s="274">
        <v>7020.9</v>
      </c>
      <c r="G38" s="139" t="s">
        <v>791</v>
      </c>
      <c r="H38" s="205"/>
      <c r="I38" s="191"/>
    </row>
    <row r="39" spans="1:10" ht="16.5" customHeight="1" x14ac:dyDescent="0.15">
      <c r="A39" s="272"/>
      <c r="B39" s="201"/>
      <c r="C39" s="139">
        <v>3</v>
      </c>
      <c r="D39" s="228" t="s">
        <v>556</v>
      </c>
      <c r="E39" s="277" t="s">
        <v>939</v>
      </c>
      <c r="F39" s="274">
        <v>3451.4</v>
      </c>
      <c r="G39" s="139" t="s">
        <v>791</v>
      </c>
      <c r="H39" s="205"/>
      <c r="I39" s="191"/>
    </row>
    <row r="40" spans="1:10" ht="16.5" customHeight="1" x14ac:dyDescent="0.15">
      <c r="A40" s="272"/>
      <c r="B40" s="201"/>
      <c r="C40" s="139">
        <v>4</v>
      </c>
      <c r="D40" s="228" t="s">
        <v>557</v>
      </c>
      <c r="E40" s="277" t="s">
        <v>940</v>
      </c>
      <c r="F40" s="274">
        <v>4907.1000000000004</v>
      </c>
      <c r="G40" s="139" t="s">
        <v>791</v>
      </c>
      <c r="H40" s="205"/>
      <c r="I40" s="191"/>
    </row>
    <row r="41" spans="1:10" ht="16.5" customHeight="1" x14ac:dyDescent="0.15">
      <c r="A41" s="272"/>
      <c r="B41" s="201"/>
      <c r="C41" s="139">
        <v>5</v>
      </c>
      <c r="D41" s="228" t="s">
        <v>558</v>
      </c>
      <c r="E41" s="279" t="s">
        <v>941</v>
      </c>
      <c r="F41" s="275">
        <v>5123.8</v>
      </c>
      <c r="G41" s="139" t="s">
        <v>791</v>
      </c>
      <c r="H41" s="205"/>
      <c r="I41" s="191"/>
    </row>
    <row r="42" spans="1:10" ht="16.5" customHeight="1" x14ac:dyDescent="0.15">
      <c r="A42" s="272"/>
      <c r="B42" s="201"/>
      <c r="C42" s="139">
        <v>6</v>
      </c>
      <c r="D42" s="228" t="s">
        <v>559</v>
      </c>
      <c r="E42" s="281" t="s">
        <v>942</v>
      </c>
      <c r="F42" s="282">
        <v>3594.8</v>
      </c>
      <c r="G42" s="139" t="s">
        <v>791</v>
      </c>
      <c r="H42" s="205"/>
      <c r="I42" s="191"/>
    </row>
    <row r="43" spans="1:10" ht="16.5" customHeight="1" x14ac:dyDescent="0.15">
      <c r="A43" s="273"/>
      <c r="B43" s="201"/>
      <c r="C43" s="139">
        <v>7</v>
      </c>
      <c r="D43" s="228" t="s">
        <v>560</v>
      </c>
      <c r="E43" s="281" t="s">
        <v>943</v>
      </c>
      <c r="F43" s="282">
        <v>3976.3</v>
      </c>
      <c r="G43" s="139" t="s">
        <v>791</v>
      </c>
      <c r="H43" s="205"/>
      <c r="I43" s="191"/>
    </row>
    <row r="44" spans="1:10" s="1" customFormat="1" ht="16.5" customHeight="1" x14ac:dyDescent="0.15">
      <c r="A44" s="195" t="s">
        <v>826</v>
      </c>
      <c r="B44" s="263" t="s">
        <v>815</v>
      </c>
      <c r="C44" s="264"/>
      <c r="D44" s="225">
        <f>D45+D199+D205</f>
        <v>193</v>
      </c>
      <c r="E44" s="226"/>
      <c r="F44" s="227">
        <f>F45+F199+F205</f>
        <v>1321970.5999999996</v>
      </c>
      <c r="G44" s="221"/>
      <c r="H44" s="208"/>
      <c r="I44" s="208"/>
    </row>
    <row r="45" spans="1:10" s="1" customFormat="1" ht="16.5" customHeight="1" x14ac:dyDescent="0.15">
      <c r="A45" s="197"/>
      <c r="B45" s="294" t="s">
        <v>817</v>
      </c>
      <c r="C45" s="221" t="s">
        <v>816</v>
      </c>
      <c r="D45" s="218">
        <f>COUNTA(D46:D198)</f>
        <v>153</v>
      </c>
      <c r="E45" s="219"/>
      <c r="F45" s="220">
        <f>SUM(F46:F198)</f>
        <v>1133013.6999999995</v>
      </c>
      <c r="G45" s="221"/>
      <c r="H45" s="213"/>
      <c r="I45" s="214"/>
    </row>
    <row r="46" spans="1:10" ht="16.5" customHeight="1" x14ac:dyDescent="0.15">
      <c r="A46" s="197"/>
      <c r="B46" s="292"/>
      <c r="C46" s="139">
        <v>1</v>
      </c>
      <c r="D46" s="283" t="s">
        <v>944</v>
      </c>
      <c r="E46" s="284" t="s">
        <v>945</v>
      </c>
      <c r="F46" s="290">
        <v>12066.9</v>
      </c>
      <c r="G46" s="289" t="s">
        <v>791</v>
      </c>
      <c r="H46" s="206"/>
      <c r="I46" s="207"/>
    </row>
    <row r="47" spans="1:10" ht="16.5" customHeight="1" x14ac:dyDescent="0.15">
      <c r="A47" s="197"/>
      <c r="B47" s="292"/>
      <c r="C47" s="139">
        <v>2</v>
      </c>
      <c r="D47" s="283" t="s">
        <v>946</v>
      </c>
      <c r="E47" s="284" t="s">
        <v>947</v>
      </c>
      <c r="F47" s="290">
        <v>29766.3</v>
      </c>
      <c r="G47" s="289" t="s">
        <v>791</v>
      </c>
      <c r="H47" s="206"/>
      <c r="I47" s="207"/>
    </row>
    <row r="48" spans="1:10" ht="16.5" customHeight="1" x14ac:dyDescent="0.15">
      <c r="A48" s="197"/>
      <c r="B48" s="292"/>
      <c r="C48" s="139">
        <v>3</v>
      </c>
      <c r="D48" s="283" t="s">
        <v>948</v>
      </c>
      <c r="E48" s="284" t="s">
        <v>949</v>
      </c>
      <c r="F48" s="290">
        <v>34079.4</v>
      </c>
      <c r="G48" s="289" t="s">
        <v>791</v>
      </c>
      <c r="H48" s="206"/>
      <c r="I48" s="207"/>
    </row>
    <row r="49" spans="1:9" ht="16.5" customHeight="1" x14ac:dyDescent="0.15">
      <c r="A49" s="197"/>
      <c r="B49" s="292"/>
      <c r="C49" s="139">
        <v>4</v>
      </c>
      <c r="D49" s="283" t="s">
        <v>950</v>
      </c>
      <c r="E49" s="284" t="s">
        <v>951</v>
      </c>
      <c r="F49" s="290">
        <v>6467.1</v>
      </c>
      <c r="G49" s="289" t="s">
        <v>791</v>
      </c>
      <c r="H49" s="206"/>
      <c r="I49" s="207"/>
    </row>
    <row r="50" spans="1:9" ht="16.5" customHeight="1" x14ac:dyDescent="0.15">
      <c r="A50" s="197"/>
      <c r="B50" s="292"/>
      <c r="C50" s="139">
        <v>5</v>
      </c>
      <c r="D50" s="283" t="s">
        <v>952</v>
      </c>
      <c r="E50" s="284" t="s">
        <v>866</v>
      </c>
      <c r="F50" s="290">
        <v>5978.7</v>
      </c>
      <c r="G50" s="289" t="s">
        <v>791</v>
      </c>
      <c r="H50" s="206"/>
      <c r="I50" s="207"/>
    </row>
    <row r="51" spans="1:9" ht="16.5" customHeight="1" x14ac:dyDescent="0.15">
      <c r="A51" s="197"/>
      <c r="B51" s="292"/>
      <c r="C51" s="139">
        <v>6</v>
      </c>
      <c r="D51" s="283" t="s">
        <v>953</v>
      </c>
      <c r="E51" s="284" t="s">
        <v>954</v>
      </c>
      <c r="F51" s="290">
        <v>7103.2</v>
      </c>
      <c r="G51" s="289" t="s">
        <v>791</v>
      </c>
      <c r="H51" s="199" t="s">
        <v>93</v>
      </c>
      <c r="I51" s="207"/>
    </row>
    <row r="52" spans="1:9" ht="16.5" customHeight="1" x14ac:dyDescent="0.15">
      <c r="A52" s="197"/>
      <c r="B52" s="292"/>
      <c r="C52" s="139">
        <v>7</v>
      </c>
      <c r="D52" s="283" t="s">
        <v>955</v>
      </c>
      <c r="E52" s="284" t="s">
        <v>956</v>
      </c>
      <c r="F52" s="290">
        <v>9980.2000000000007</v>
      </c>
      <c r="G52" s="289" t="s">
        <v>791</v>
      </c>
      <c r="H52" s="199" t="s">
        <v>93</v>
      </c>
      <c r="I52" s="207"/>
    </row>
    <row r="53" spans="1:9" ht="16.5" customHeight="1" x14ac:dyDescent="0.15">
      <c r="A53" s="197"/>
      <c r="B53" s="292"/>
      <c r="C53" s="139">
        <v>8</v>
      </c>
      <c r="D53" s="283" t="s">
        <v>957</v>
      </c>
      <c r="E53" s="284" t="s">
        <v>958</v>
      </c>
      <c r="F53" s="290">
        <v>11143.8</v>
      </c>
      <c r="G53" s="289" t="s">
        <v>791</v>
      </c>
      <c r="H53" s="199" t="s">
        <v>93</v>
      </c>
      <c r="I53" s="207"/>
    </row>
    <row r="54" spans="1:9" ht="16.5" customHeight="1" x14ac:dyDescent="0.15">
      <c r="A54" s="197"/>
      <c r="B54" s="292"/>
      <c r="C54" s="139">
        <v>9</v>
      </c>
      <c r="D54" s="283" t="s">
        <v>959</v>
      </c>
      <c r="E54" s="284" t="s">
        <v>960</v>
      </c>
      <c r="F54" s="290">
        <v>11119</v>
      </c>
      <c r="G54" s="289" t="s">
        <v>791</v>
      </c>
      <c r="H54" s="199" t="s">
        <v>93</v>
      </c>
      <c r="I54" s="207"/>
    </row>
    <row r="55" spans="1:9" ht="16.5" customHeight="1" x14ac:dyDescent="0.15">
      <c r="A55" s="197"/>
      <c r="B55" s="292"/>
      <c r="C55" s="139">
        <v>10</v>
      </c>
      <c r="D55" s="283" t="s">
        <v>961</v>
      </c>
      <c r="E55" s="284" t="s">
        <v>962</v>
      </c>
      <c r="F55" s="290">
        <v>4510.7</v>
      </c>
      <c r="G55" s="289" t="s">
        <v>791</v>
      </c>
      <c r="H55" s="199" t="s">
        <v>93</v>
      </c>
      <c r="I55" s="207"/>
    </row>
    <row r="56" spans="1:9" ht="16.5" customHeight="1" x14ac:dyDescent="0.15">
      <c r="A56" s="197"/>
      <c r="B56" s="292"/>
      <c r="C56" s="139">
        <v>11</v>
      </c>
      <c r="D56" s="283" t="s">
        <v>963</v>
      </c>
      <c r="E56" s="284" t="s">
        <v>964</v>
      </c>
      <c r="F56" s="290">
        <v>3612.8</v>
      </c>
      <c r="G56" s="289" t="s">
        <v>791</v>
      </c>
      <c r="H56" s="199" t="s">
        <v>93</v>
      </c>
      <c r="I56" s="207"/>
    </row>
    <row r="57" spans="1:9" ht="16.5" customHeight="1" x14ac:dyDescent="0.15">
      <c r="A57" s="197"/>
      <c r="B57" s="292"/>
      <c r="C57" s="139">
        <v>12</v>
      </c>
      <c r="D57" s="283" t="s">
        <v>965</v>
      </c>
      <c r="E57" s="284" t="s">
        <v>966</v>
      </c>
      <c r="F57" s="290">
        <v>7403.8</v>
      </c>
      <c r="G57" s="289" t="s">
        <v>791</v>
      </c>
      <c r="H57" s="199" t="s">
        <v>93</v>
      </c>
      <c r="I57" s="207"/>
    </row>
    <row r="58" spans="1:9" ht="16.5" customHeight="1" x14ac:dyDescent="0.15">
      <c r="A58" s="197"/>
      <c r="B58" s="292"/>
      <c r="C58" s="139">
        <v>13</v>
      </c>
      <c r="D58" s="283" t="s">
        <v>967</v>
      </c>
      <c r="E58" s="284" t="s">
        <v>968</v>
      </c>
      <c r="F58" s="290">
        <v>53911.6</v>
      </c>
      <c r="G58" s="289" t="s">
        <v>791</v>
      </c>
      <c r="H58" s="199" t="s">
        <v>93</v>
      </c>
      <c r="I58" s="207"/>
    </row>
    <row r="59" spans="1:9" ht="16.5" customHeight="1" x14ac:dyDescent="0.15">
      <c r="A59" s="197"/>
      <c r="B59" s="292"/>
      <c r="C59" s="139">
        <v>14</v>
      </c>
      <c r="D59" s="283" t="s">
        <v>969</v>
      </c>
      <c r="E59" s="284" t="s">
        <v>970</v>
      </c>
      <c r="F59" s="290">
        <v>5405.7</v>
      </c>
      <c r="G59" s="289" t="s">
        <v>791</v>
      </c>
      <c r="H59" s="199" t="s">
        <v>93</v>
      </c>
      <c r="I59" s="207"/>
    </row>
    <row r="60" spans="1:9" ht="16.5" customHeight="1" x14ac:dyDescent="0.15">
      <c r="A60" s="197"/>
      <c r="B60" s="292"/>
      <c r="C60" s="139">
        <v>15</v>
      </c>
      <c r="D60" s="283" t="s">
        <v>971</v>
      </c>
      <c r="E60" s="284" t="s">
        <v>972</v>
      </c>
      <c r="F60" s="290">
        <v>118281.5</v>
      </c>
      <c r="G60" s="289" t="s">
        <v>791</v>
      </c>
      <c r="H60" s="199" t="s">
        <v>93</v>
      </c>
      <c r="I60" s="207"/>
    </row>
    <row r="61" spans="1:9" ht="16.5" customHeight="1" x14ac:dyDescent="0.15">
      <c r="A61" s="197"/>
      <c r="B61" s="292"/>
      <c r="C61" s="139">
        <v>16</v>
      </c>
      <c r="D61" s="283" t="s">
        <v>973</v>
      </c>
      <c r="E61" s="284" t="s">
        <v>974</v>
      </c>
      <c r="F61" s="290">
        <v>3271.8</v>
      </c>
      <c r="G61" s="289" t="s">
        <v>791</v>
      </c>
      <c r="H61" s="199" t="s">
        <v>93</v>
      </c>
      <c r="I61" s="207"/>
    </row>
    <row r="62" spans="1:9" ht="16.5" customHeight="1" x14ac:dyDescent="0.15">
      <c r="A62" s="197"/>
      <c r="B62" s="292"/>
      <c r="C62" s="139">
        <v>17</v>
      </c>
      <c r="D62" s="283" t="s">
        <v>975</v>
      </c>
      <c r="E62" s="284" t="s">
        <v>833</v>
      </c>
      <c r="F62" s="290">
        <v>607.79999999999995</v>
      </c>
      <c r="G62" s="289" t="s">
        <v>791</v>
      </c>
      <c r="H62" s="229"/>
      <c r="I62" s="139"/>
    </row>
    <row r="63" spans="1:9" ht="16.5" customHeight="1" x14ac:dyDescent="0.15">
      <c r="A63" s="197"/>
      <c r="B63" s="292"/>
      <c r="C63" s="139">
        <v>18</v>
      </c>
      <c r="D63" s="283" t="s">
        <v>976</v>
      </c>
      <c r="E63" s="284" t="s">
        <v>834</v>
      </c>
      <c r="F63" s="290">
        <v>607.70000000000005</v>
      </c>
      <c r="G63" s="289" t="s">
        <v>791</v>
      </c>
      <c r="H63" s="229"/>
      <c r="I63" s="139"/>
    </row>
    <row r="64" spans="1:9" ht="16.5" customHeight="1" x14ac:dyDescent="0.15">
      <c r="A64" s="197"/>
      <c r="B64" s="292"/>
      <c r="C64" s="139">
        <v>19</v>
      </c>
      <c r="D64" s="283" t="s">
        <v>977</v>
      </c>
      <c r="E64" s="284" t="s">
        <v>835</v>
      </c>
      <c r="F64" s="290">
        <v>586.6</v>
      </c>
      <c r="G64" s="289" t="s">
        <v>791</v>
      </c>
      <c r="H64" s="229"/>
      <c r="I64" s="139"/>
    </row>
    <row r="65" spans="1:9" ht="16.5" customHeight="1" x14ac:dyDescent="0.15">
      <c r="A65" s="197"/>
      <c r="B65" s="292"/>
      <c r="C65" s="139">
        <v>20</v>
      </c>
      <c r="D65" s="283" t="s">
        <v>978</v>
      </c>
      <c r="E65" s="284" t="s">
        <v>836</v>
      </c>
      <c r="F65" s="290">
        <v>5983.6</v>
      </c>
      <c r="G65" s="289" t="s">
        <v>791</v>
      </c>
      <c r="H65" s="229"/>
      <c r="I65" s="139"/>
    </row>
    <row r="66" spans="1:9" ht="16.5" customHeight="1" x14ac:dyDescent="0.15">
      <c r="A66" s="197"/>
      <c r="B66" s="292"/>
      <c r="C66" s="139">
        <v>21</v>
      </c>
      <c r="D66" s="283" t="s">
        <v>979</v>
      </c>
      <c r="E66" s="284" t="s">
        <v>980</v>
      </c>
      <c r="F66" s="290">
        <v>3613.3</v>
      </c>
      <c r="G66" s="289" t="s">
        <v>791</v>
      </c>
      <c r="H66" s="229"/>
      <c r="I66" s="139"/>
    </row>
    <row r="67" spans="1:9" ht="16.5" customHeight="1" x14ac:dyDescent="0.15">
      <c r="A67" s="197"/>
      <c r="B67" s="292"/>
      <c r="C67" s="139">
        <v>22</v>
      </c>
      <c r="D67" s="283" t="s">
        <v>981</v>
      </c>
      <c r="E67" s="284" t="s">
        <v>982</v>
      </c>
      <c r="F67" s="290">
        <v>1232.2</v>
      </c>
      <c r="G67" s="289" t="s">
        <v>791</v>
      </c>
      <c r="H67" s="229"/>
      <c r="I67" s="139"/>
    </row>
    <row r="68" spans="1:9" ht="16.5" customHeight="1" x14ac:dyDescent="0.15">
      <c r="A68" s="197"/>
      <c r="B68" s="292"/>
      <c r="C68" s="139">
        <v>23</v>
      </c>
      <c r="D68" s="283" t="s">
        <v>983</v>
      </c>
      <c r="E68" s="284" t="s">
        <v>984</v>
      </c>
      <c r="F68" s="290">
        <v>3439</v>
      </c>
      <c r="G68" s="289" t="s">
        <v>791</v>
      </c>
      <c r="H68" s="229"/>
      <c r="I68" s="139"/>
    </row>
    <row r="69" spans="1:9" ht="16.5" customHeight="1" x14ac:dyDescent="0.15">
      <c r="A69" s="197"/>
      <c r="B69" s="292"/>
      <c r="C69" s="139">
        <v>24</v>
      </c>
      <c r="D69" s="283" t="s">
        <v>985</v>
      </c>
      <c r="E69" s="284" t="s">
        <v>986</v>
      </c>
      <c r="F69" s="290">
        <v>2501.1999999999998</v>
      </c>
      <c r="G69" s="289" t="s">
        <v>791</v>
      </c>
      <c r="H69" s="229"/>
      <c r="I69" s="139"/>
    </row>
    <row r="70" spans="1:9" ht="16.5" customHeight="1" x14ac:dyDescent="0.15">
      <c r="A70" s="197"/>
      <c r="B70" s="292"/>
      <c r="C70" s="139">
        <v>25</v>
      </c>
      <c r="D70" s="283" t="s">
        <v>987</v>
      </c>
      <c r="E70" s="284" t="s">
        <v>988</v>
      </c>
      <c r="F70" s="290">
        <v>2565.6</v>
      </c>
      <c r="G70" s="289" t="s">
        <v>791</v>
      </c>
      <c r="H70" s="229"/>
      <c r="I70" s="139"/>
    </row>
    <row r="71" spans="1:9" ht="16.5" customHeight="1" x14ac:dyDescent="0.15">
      <c r="A71" s="197"/>
      <c r="B71" s="292"/>
      <c r="C71" s="139">
        <v>26</v>
      </c>
      <c r="D71" s="283" t="s">
        <v>989</v>
      </c>
      <c r="E71" s="284" t="s">
        <v>990</v>
      </c>
      <c r="F71" s="290">
        <v>5344</v>
      </c>
      <c r="G71" s="289" t="s">
        <v>791</v>
      </c>
      <c r="H71" s="229"/>
      <c r="I71" s="139"/>
    </row>
    <row r="72" spans="1:9" ht="16.5" customHeight="1" x14ac:dyDescent="0.15">
      <c r="A72" s="197"/>
      <c r="B72" s="292"/>
      <c r="C72" s="139">
        <v>27</v>
      </c>
      <c r="D72" s="283" t="s">
        <v>991</v>
      </c>
      <c r="E72" s="284" t="s">
        <v>992</v>
      </c>
      <c r="F72" s="290">
        <v>2295.6</v>
      </c>
      <c r="G72" s="289" t="s">
        <v>791</v>
      </c>
      <c r="H72" s="229"/>
      <c r="I72" s="139"/>
    </row>
    <row r="73" spans="1:9" ht="16.5" customHeight="1" x14ac:dyDescent="0.15">
      <c r="A73" s="197"/>
      <c r="B73" s="292"/>
      <c r="C73" s="139">
        <v>28</v>
      </c>
      <c r="D73" s="283" t="s">
        <v>993</v>
      </c>
      <c r="E73" s="284" t="s">
        <v>994</v>
      </c>
      <c r="F73" s="290">
        <v>10059.1</v>
      </c>
      <c r="G73" s="289" t="s">
        <v>791</v>
      </c>
      <c r="H73" s="229"/>
      <c r="I73" s="139"/>
    </row>
    <row r="74" spans="1:9" ht="16.5" customHeight="1" x14ac:dyDescent="0.15">
      <c r="A74" s="197"/>
      <c r="B74" s="292"/>
      <c r="C74" s="139">
        <v>29</v>
      </c>
      <c r="D74" s="283" t="s">
        <v>995</v>
      </c>
      <c r="E74" s="284" t="s">
        <v>996</v>
      </c>
      <c r="F74" s="290">
        <v>2339.9</v>
      </c>
      <c r="G74" s="289" t="s">
        <v>791</v>
      </c>
      <c r="H74" s="229"/>
      <c r="I74" s="139"/>
    </row>
    <row r="75" spans="1:9" ht="16.5" customHeight="1" x14ac:dyDescent="0.15">
      <c r="A75" s="197"/>
      <c r="B75" s="292"/>
      <c r="C75" s="139">
        <v>30</v>
      </c>
      <c r="D75" s="283" t="s">
        <v>997</v>
      </c>
      <c r="E75" s="284" t="s">
        <v>998</v>
      </c>
      <c r="F75" s="290">
        <v>8598</v>
      </c>
      <c r="G75" s="289" t="s">
        <v>791</v>
      </c>
      <c r="H75" s="229"/>
      <c r="I75" s="139"/>
    </row>
    <row r="76" spans="1:9" ht="16.5" customHeight="1" x14ac:dyDescent="0.15">
      <c r="A76" s="197"/>
      <c r="B76" s="292"/>
      <c r="C76" s="139">
        <v>31</v>
      </c>
      <c r="D76" s="283" t="s">
        <v>999</v>
      </c>
      <c r="E76" s="284" t="s">
        <v>1000</v>
      </c>
      <c r="F76" s="290">
        <v>7123.2</v>
      </c>
      <c r="G76" s="289" t="s">
        <v>791</v>
      </c>
      <c r="H76" s="229"/>
      <c r="I76" s="139"/>
    </row>
    <row r="77" spans="1:9" ht="16.5" customHeight="1" x14ac:dyDescent="0.15">
      <c r="A77" s="197"/>
      <c r="B77" s="292"/>
      <c r="C77" s="139">
        <v>32</v>
      </c>
      <c r="D77" s="283" t="s">
        <v>1001</v>
      </c>
      <c r="E77" s="284" t="s">
        <v>1002</v>
      </c>
      <c r="F77" s="290">
        <v>2443.3000000000002</v>
      </c>
      <c r="G77" s="289" t="s">
        <v>791</v>
      </c>
      <c r="H77" s="229"/>
      <c r="I77" s="139"/>
    </row>
    <row r="78" spans="1:9" ht="16.5" customHeight="1" x14ac:dyDescent="0.15">
      <c r="A78" s="197"/>
      <c r="B78" s="292"/>
      <c r="C78" s="139">
        <v>33</v>
      </c>
      <c r="D78" s="283" t="s">
        <v>1003</v>
      </c>
      <c r="E78" s="284" t="s">
        <v>1004</v>
      </c>
      <c r="F78" s="290">
        <v>2770.2</v>
      </c>
      <c r="G78" s="289" t="s">
        <v>791</v>
      </c>
      <c r="H78" s="229"/>
      <c r="I78" s="139"/>
    </row>
    <row r="79" spans="1:9" ht="16.5" customHeight="1" x14ac:dyDescent="0.15">
      <c r="A79" s="197"/>
      <c r="B79" s="292"/>
      <c r="C79" s="139">
        <v>34</v>
      </c>
      <c r="D79" s="283" t="s">
        <v>1005</v>
      </c>
      <c r="E79" s="284" t="s">
        <v>1006</v>
      </c>
      <c r="F79" s="290">
        <v>13193.2</v>
      </c>
      <c r="G79" s="289" t="s">
        <v>791</v>
      </c>
      <c r="H79" s="229"/>
      <c r="I79" s="139"/>
    </row>
    <row r="80" spans="1:9" ht="16.5" customHeight="1" x14ac:dyDescent="0.15">
      <c r="A80" s="197"/>
      <c r="B80" s="292"/>
      <c r="C80" s="139">
        <v>35</v>
      </c>
      <c r="D80" s="283" t="s">
        <v>1007</v>
      </c>
      <c r="E80" s="284" t="s">
        <v>1008</v>
      </c>
      <c r="F80" s="290">
        <v>14252.9</v>
      </c>
      <c r="G80" s="289" t="s">
        <v>791</v>
      </c>
      <c r="H80" s="229"/>
      <c r="I80" s="139"/>
    </row>
    <row r="81" spans="1:9" ht="16.5" customHeight="1" x14ac:dyDescent="0.15">
      <c r="A81" s="197"/>
      <c r="B81" s="292"/>
      <c r="C81" s="139">
        <v>36</v>
      </c>
      <c r="D81" s="283" t="s">
        <v>1009</v>
      </c>
      <c r="E81" s="284" t="s">
        <v>1010</v>
      </c>
      <c r="F81" s="290">
        <v>1414.1</v>
      </c>
      <c r="G81" s="289" t="s">
        <v>791</v>
      </c>
      <c r="H81" s="229"/>
      <c r="I81" s="139"/>
    </row>
    <row r="82" spans="1:9" ht="16.5" customHeight="1" x14ac:dyDescent="0.15">
      <c r="A82" s="197"/>
      <c r="B82" s="292"/>
      <c r="C82" s="139">
        <v>37</v>
      </c>
      <c r="D82" s="283" t="s">
        <v>1011</v>
      </c>
      <c r="E82" s="284" t="s">
        <v>1012</v>
      </c>
      <c r="F82" s="290">
        <v>1460.6</v>
      </c>
      <c r="G82" s="289" t="s">
        <v>791</v>
      </c>
      <c r="H82" s="229"/>
      <c r="I82" s="139"/>
    </row>
    <row r="83" spans="1:9" ht="16.5" customHeight="1" x14ac:dyDescent="0.15">
      <c r="A83" s="197"/>
      <c r="B83" s="292"/>
      <c r="C83" s="139">
        <v>38</v>
      </c>
      <c r="D83" s="283" t="s">
        <v>1013</v>
      </c>
      <c r="E83" s="284" t="s">
        <v>1014</v>
      </c>
      <c r="F83" s="290">
        <v>1382.7</v>
      </c>
      <c r="G83" s="289" t="s">
        <v>791</v>
      </c>
      <c r="H83" s="229"/>
      <c r="I83" s="139"/>
    </row>
    <row r="84" spans="1:9" ht="16.5" customHeight="1" x14ac:dyDescent="0.15">
      <c r="A84" s="197"/>
      <c r="B84" s="292"/>
      <c r="C84" s="139">
        <v>39</v>
      </c>
      <c r="D84" s="283" t="s">
        <v>1015</v>
      </c>
      <c r="E84" s="284" t="s">
        <v>1016</v>
      </c>
      <c r="F84" s="290">
        <v>2434.8000000000002</v>
      </c>
      <c r="G84" s="289" t="s">
        <v>791</v>
      </c>
      <c r="H84" s="229"/>
      <c r="I84" s="139"/>
    </row>
    <row r="85" spans="1:9" ht="16.5" customHeight="1" x14ac:dyDescent="0.15">
      <c r="A85" s="197"/>
      <c r="B85" s="292"/>
      <c r="C85" s="139">
        <v>40</v>
      </c>
      <c r="D85" s="283" t="s">
        <v>1017</v>
      </c>
      <c r="E85" s="284" t="s">
        <v>1018</v>
      </c>
      <c r="F85" s="290">
        <v>1243.0999999999999</v>
      </c>
      <c r="G85" s="289" t="s">
        <v>791</v>
      </c>
      <c r="H85" s="229"/>
      <c r="I85" s="139"/>
    </row>
    <row r="86" spans="1:9" ht="16.5" customHeight="1" x14ac:dyDescent="0.15">
      <c r="A86" s="197"/>
      <c r="B86" s="292"/>
      <c r="C86" s="139">
        <v>41</v>
      </c>
      <c r="D86" s="283" t="s">
        <v>1019</v>
      </c>
      <c r="E86" s="284" t="s">
        <v>1020</v>
      </c>
      <c r="F86" s="290">
        <v>673.3</v>
      </c>
      <c r="G86" s="289" t="s">
        <v>791</v>
      </c>
      <c r="H86" s="229"/>
      <c r="I86" s="139"/>
    </row>
    <row r="87" spans="1:9" ht="16.5" customHeight="1" x14ac:dyDescent="0.15">
      <c r="A87" s="197"/>
      <c r="B87" s="292"/>
      <c r="C87" s="139">
        <v>42</v>
      </c>
      <c r="D87" s="283" t="s">
        <v>1021</v>
      </c>
      <c r="E87" s="284" t="s">
        <v>1022</v>
      </c>
      <c r="F87" s="290">
        <v>486.7</v>
      </c>
      <c r="G87" s="289" t="s">
        <v>791</v>
      </c>
      <c r="H87" s="229"/>
      <c r="I87" s="139"/>
    </row>
    <row r="88" spans="1:9" ht="16.5" customHeight="1" x14ac:dyDescent="0.15">
      <c r="A88" s="197"/>
      <c r="B88" s="292"/>
      <c r="C88" s="139">
        <v>43</v>
      </c>
      <c r="D88" s="283" t="s">
        <v>1023</v>
      </c>
      <c r="E88" s="284" t="s">
        <v>1024</v>
      </c>
      <c r="F88" s="290">
        <v>134.4</v>
      </c>
      <c r="G88" s="289" t="s">
        <v>791</v>
      </c>
      <c r="H88" s="229"/>
      <c r="I88" s="139"/>
    </row>
    <row r="89" spans="1:9" ht="16.5" customHeight="1" x14ac:dyDescent="0.15">
      <c r="A89" s="197"/>
      <c r="B89" s="292"/>
      <c r="C89" s="139">
        <v>44</v>
      </c>
      <c r="D89" s="283" t="s">
        <v>1025</v>
      </c>
      <c r="E89" s="284" t="s">
        <v>1026</v>
      </c>
      <c r="F89" s="290">
        <v>274.7</v>
      </c>
      <c r="G89" s="289" t="s">
        <v>791</v>
      </c>
      <c r="H89" s="229"/>
      <c r="I89" s="139"/>
    </row>
    <row r="90" spans="1:9" ht="16.5" customHeight="1" x14ac:dyDescent="0.15">
      <c r="A90" s="197"/>
      <c r="B90" s="292"/>
      <c r="C90" s="139">
        <v>45</v>
      </c>
      <c r="D90" s="283" t="s">
        <v>1027</v>
      </c>
      <c r="E90" s="284" t="s">
        <v>1028</v>
      </c>
      <c r="F90" s="290">
        <v>10327.9</v>
      </c>
      <c r="G90" s="289" t="s">
        <v>791</v>
      </c>
      <c r="H90" s="229"/>
      <c r="I90" s="139"/>
    </row>
    <row r="91" spans="1:9" ht="16.5" customHeight="1" x14ac:dyDescent="0.15">
      <c r="A91" s="197"/>
      <c r="B91" s="292"/>
      <c r="C91" s="139">
        <v>46</v>
      </c>
      <c r="D91" s="283" t="s">
        <v>1029</v>
      </c>
      <c r="E91" s="284" t="s">
        <v>1030</v>
      </c>
      <c r="F91" s="290">
        <v>2372.6</v>
      </c>
      <c r="G91" s="289" t="s">
        <v>791</v>
      </c>
      <c r="H91" s="229"/>
      <c r="I91" s="139"/>
    </row>
    <row r="92" spans="1:9" ht="16.5" customHeight="1" x14ac:dyDescent="0.15">
      <c r="A92" s="197"/>
      <c r="B92" s="292"/>
      <c r="C92" s="139">
        <v>47</v>
      </c>
      <c r="D92" s="283" t="s">
        <v>1031</v>
      </c>
      <c r="E92" s="284" t="s">
        <v>1032</v>
      </c>
      <c r="F92" s="290">
        <v>2369</v>
      </c>
      <c r="G92" s="289" t="s">
        <v>791</v>
      </c>
      <c r="H92" s="229"/>
      <c r="I92" s="139"/>
    </row>
    <row r="93" spans="1:9" ht="16.5" customHeight="1" x14ac:dyDescent="0.15">
      <c r="A93" s="197"/>
      <c r="B93" s="292"/>
      <c r="C93" s="139">
        <v>48</v>
      </c>
      <c r="D93" s="283" t="s">
        <v>1033</v>
      </c>
      <c r="E93" s="284" t="s">
        <v>1034</v>
      </c>
      <c r="F93" s="290">
        <v>8474.7000000000007</v>
      </c>
      <c r="G93" s="289" t="s">
        <v>791</v>
      </c>
      <c r="H93" s="229"/>
      <c r="I93" s="139"/>
    </row>
    <row r="94" spans="1:9" ht="16.5" customHeight="1" x14ac:dyDescent="0.15">
      <c r="A94" s="197"/>
      <c r="B94" s="292"/>
      <c r="C94" s="139">
        <v>49</v>
      </c>
      <c r="D94" s="283" t="s">
        <v>1035</v>
      </c>
      <c r="E94" s="284" t="s">
        <v>1036</v>
      </c>
      <c r="F94" s="290">
        <v>8738.2999999999993</v>
      </c>
      <c r="G94" s="289" t="s">
        <v>791</v>
      </c>
      <c r="H94" s="229"/>
      <c r="I94" s="139"/>
    </row>
    <row r="95" spans="1:9" ht="16.5" customHeight="1" x14ac:dyDescent="0.15">
      <c r="A95" s="197"/>
      <c r="B95" s="292"/>
      <c r="C95" s="139">
        <v>50</v>
      </c>
      <c r="D95" s="283" t="s">
        <v>1037</v>
      </c>
      <c r="E95" s="284" t="s">
        <v>1038</v>
      </c>
      <c r="F95" s="290">
        <v>2249.6</v>
      </c>
      <c r="G95" s="289" t="s">
        <v>791</v>
      </c>
      <c r="H95" s="229"/>
      <c r="I95" s="139"/>
    </row>
    <row r="96" spans="1:9" ht="16.5" customHeight="1" x14ac:dyDescent="0.15">
      <c r="A96" s="197"/>
      <c r="B96" s="292"/>
      <c r="C96" s="139">
        <v>51</v>
      </c>
      <c r="D96" s="283" t="s">
        <v>1039</v>
      </c>
      <c r="E96" s="284" t="s">
        <v>1040</v>
      </c>
      <c r="F96" s="290">
        <v>2223.5</v>
      </c>
      <c r="G96" s="289" t="s">
        <v>791</v>
      </c>
      <c r="H96" s="229"/>
      <c r="I96" s="139"/>
    </row>
    <row r="97" spans="1:9" ht="16.5" customHeight="1" x14ac:dyDescent="0.15">
      <c r="A97" s="197"/>
      <c r="B97" s="292"/>
      <c r="C97" s="139">
        <v>52</v>
      </c>
      <c r="D97" s="283" t="s">
        <v>1041</v>
      </c>
      <c r="E97" s="284" t="s">
        <v>1042</v>
      </c>
      <c r="F97" s="290">
        <v>11134</v>
      </c>
      <c r="G97" s="289" t="s">
        <v>791</v>
      </c>
      <c r="H97" s="229"/>
      <c r="I97" s="139"/>
    </row>
    <row r="98" spans="1:9" ht="16.5" customHeight="1" x14ac:dyDescent="0.15">
      <c r="A98" s="197"/>
      <c r="B98" s="292"/>
      <c r="C98" s="139">
        <v>53</v>
      </c>
      <c r="D98" s="283" t="s">
        <v>1043</v>
      </c>
      <c r="E98" s="284" t="s">
        <v>1044</v>
      </c>
      <c r="F98" s="290">
        <v>900.7</v>
      </c>
      <c r="G98" s="289" t="s">
        <v>791</v>
      </c>
      <c r="H98" s="229"/>
      <c r="I98" s="139"/>
    </row>
    <row r="99" spans="1:9" ht="16.5" customHeight="1" x14ac:dyDescent="0.15">
      <c r="A99" s="197"/>
      <c r="B99" s="292"/>
      <c r="C99" s="139">
        <v>54</v>
      </c>
      <c r="D99" s="283" t="s">
        <v>1045</v>
      </c>
      <c r="E99" s="284" t="s">
        <v>1046</v>
      </c>
      <c r="F99" s="290">
        <v>1938.9</v>
      </c>
      <c r="G99" s="289" t="s">
        <v>791</v>
      </c>
      <c r="H99" s="229"/>
      <c r="I99" s="139"/>
    </row>
    <row r="100" spans="1:9" ht="16.5" customHeight="1" x14ac:dyDescent="0.15">
      <c r="A100" s="197"/>
      <c r="B100" s="292"/>
      <c r="C100" s="139">
        <v>55</v>
      </c>
      <c r="D100" s="283" t="s">
        <v>1047</v>
      </c>
      <c r="E100" s="284" t="s">
        <v>1048</v>
      </c>
      <c r="F100" s="290">
        <v>1278</v>
      </c>
      <c r="G100" s="289" t="s">
        <v>791</v>
      </c>
      <c r="H100" s="229"/>
      <c r="I100" s="139"/>
    </row>
    <row r="101" spans="1:9" ht="16.5" customHeight="1" x14ac:dyDescent="0.15">
      <c r="A101" s="197"/>
      <c r="B101" s="292"/>
      <c r="C101" s="139">
        <v>56</v>
      </c>
      <c r="D101" s="283" t="s">
        <v>1049</v>
      </c>
      <c r="E101" s="284" t="s">
        <v>1050</v>
      </c>
      <c r="F101" s="290">
        <v>2239.6999999999998</v>
      </c>
      <c r="G101" s="289" t="s">
        <v>791</v>
      </c>
      <c r="H101" s="229"/>
      <c r="I101" s="139"/>
    </row>
    <row r="102" spans="1:9" ht="16.5" customHeight="1" x14ac:dyDescent="0.15">
      <c r="A102" s="197"/>
      <c r="B102" s="292"/>
      <c r="C102" s="139">
        <v>57</v>
      </c>
      <c r="D102" s="283" t="s">
        <v>1051</v>
      </c>
      <c r="E102" s="284" t="s">
        <v>1052</v>
      </c>
      <c r="F102" s="290">
        <v>7528.7</v>
      </c>
      <c r="G102" s="289" t="s">
        <v>791</v>
      </c>
      <c r="H102" s="229"/>
      <c r="I102" s="139"/>
    </row>
    <row r="103" spans="1:9" ht="16.5" customHeight="1" x14ac:dyDescent="0.15">
      <c r="A103" s="197"/>
      <c r="B103" s="292"/>
      <c r="C103" s="139">
        <v>58</v>
      </c>
      <c r="D103" s="283" t="s">
        <v>1053</v>
      </c>
      <c r="E103" s="284" t="s">
        <v>1054</v>
      </c>
      <c r="F103" s="290">
        <v>2046.3</v>
      </c>
      <c r="G103" s="289" t="s">
        <v>791</v>
      </c>
      <c r="H103" s="229"/>
      <c r="I103" s="139"/>
    </row>
    <row r="104" spans="1:9" ht="16.5" customHeight="1" x14ac:dyDescent="0.15">
      <c r="A104" s="197"/>
      <c r="B104" s="292"/>
      <c r="C104" s="139">
        <v>59</v>
      </c>
      <c r="D104" s="283" t="s">
        <v>1055</v>
      </c>
      <c r="E104" s="284" t="s">
        <v>1056</v>
      </c>
      <c r="F104" s="290">
        <v>2020.2</v>
      </c>
      <c r="G104" s="289" t="s">
        <v>791</v>
      </c>
      <c r="H104" s="229"/>
      <c r="I104" s="139"/>
    </row>
    <row r="105" spans="1:9" ht="16.5" customHeight="1" x14ac:dyDescent="0.15">
      <c r="A105" s="197"/>
      <c r="B105" s="292"/>
      <c r="C105" s="139">
        <v>60</v>
      </c>
      <c r="D105" s="283" t="s">
        <v>1057</v>
      </c>
      <c r="E105" s="284" t="s">
        <v>1058</v>
      </c>
      <c r="F105" s="290">
        <v>2180.1999999999998</v>
      </c>
      <c r="G105" s="289" t="s">
        <v>791</v>
      </c>
      <c r="H105" s="229"/>
      <c r="I105" s="139"/>
    </row>
    <row r="106" spans="1:9" ht="16.5" customHeight="1" x14ac:dyDescent="0.15">
      <c r="A106" s="197"/>
      <c r="B106" s="292"/>
      <c r="C106" s="139">
        <v>61</v>
      </c>
      <c r="D106" s="283" t="s">
        <v>1059</v>
      </c>
      <c r="E106" s="284" t="s">
        <v>1060</v>
      </c>
      <c r="F106" s="290">
        <v>2060.5</v>
      </c>
      <c r="G106" s="289" t="s">
        <v>791</v>
      </c>
      <c r="H106" s="229"/>
      <c r="I106" s="139"/>
    </row>
    <row r="107" spans="1:9" ht="16.5" customHeight="1" x14ac:dyDescent="0.15">
      <c r="A107" s="197"/>
      <c r="B107" s="292"/>
      <c r="C107" s="139">
        <v>62</v>
      </c>
      <c r="D107" s="283" t="s">
        <v>1061</v>
      </c>
      <c r="E107" s="284" t="s">
        <v>1062</v>
      </c>
      <c r="F107" s="290">
        <v>7676.9</v>
      </c>
      <c r="G107" s="289" t="s">
        <v>791</v>
      </c>
      <c r="H107" s="229"/>
      <c r="I107" s="139"/>
    </row>
    <row r="108" spans="1:9" ht="16.5" customHeight="1" x14ac:dyDescent="0.15">
      <c r="A108" s="197"/>
      <c r="B108" s="292"/>
      <c r="C108" s="139">
        <v>63</v>
      </c>
      <c r="D108" s="283" t="s">
        <v>1063</v>
      </c>
      <c r="E108" s="284" t="s">
        <v>1064</v>
      </c>
      <c r="F108" s="290">
        <v>1271.5999999999999</v>
      </c>
      <c r="G108" s="289" t="s">
        <v>791</v>
      </c>
      <c r="H108" s="229"/>
      <c r="I108" s="139"/>
    </row>
    <row r="109" spans="1:9" ht="16.5" customHeight="1" x14ac:dyDescent="0.15">
      <c r="A109" s="197"/>
      <c r="B109" s="292"/>
      <c r="C109" s="139">
        <v>64</v>
      </c>
      <c r="D109" s="283" t="s">
        <v>1065</v>
      </c>
      <c r="E109" s="284" t="s">
        <v>1066</v>
      </c>
      <c r="F109" s="290">
        <v>1169.0999999999999</v>
      </c>
      <c r="G109" s="289" t="s">
        <v>791</v>
      </c>
      <c r="H109" s="229"/>
      <c r="I109" s="139"/>
    </row>
    <row r="110" spans="1:9" ht="16.5" customHeight="1" x14ac:dyDescent="0.15">
      <c r="A110" s="197"/>
      <c r="B110" s="292"/>
      <c r="C110" s="139">
        <v>65</v>
      </c>
      <c r="D110" s="283" t="s">
        <v>1067</v>
      </c>
      <c r="E110" s="284" t="s">
        <v>1068</v>
      </c>
      <c r="F110" s="290">
        <v>2625.4</v>
      </c>
      <c r="G110" s="289" t="s">
        <v>791</v>
      </c>
      <c r="H110" s="229"/>
      <c r="I110" s="139"/>
    </row>
    <row r="111" spans="1:9" ht="16.5" customHeight="1" x14ac:dyDescent="0.15">
      <c r="A111" s="197"/>
      <c r="B111" s="292"/>
      <c r="C111" s="139">
        <v>66</v>
      </c>
      <c r="D111" s="283" t="s">
        <v>1069</v>
      </c>
      <c r="E111" s="284" t="s">
        <v>1070</v>
      </c>
      <c r="F111" s="290">
        <v>2603</v>
      </c>
      <c r="G111" s="289" t="s">
        <v>791</v>
      </c>
      <c r="H111" s="229"/>
      <c r="I111" s="139"/>
    </row>
    <row r="112" spans="1:9" ht="16.5" customHeight="1" x14ac:dyDescent="0.15">
      <c r="A112" s="197"/>
      <c r="B112" s="292"/>
      <c r="C112" s="139">
        <v>67</v>
      </c>
      <c r="D112" s="283" t="s">
        <v>1071</v>
      </c>
      <c r="E112" s="284" t="s">
        <v>1072</v>
      </c>
      <c r="F112" s="290">
        <v>3540.2</v>
      </c>
      <c r="G112" s="289" t="s">
        <v>791</v>
      </c>
      <c r="H112" s="229"/>
      <c r="I112" s="139"/>
    </row>
    <row r="113" spans="1:10" ht="16.5" customHeight="1" x14ac:dyDescent="0.15">
      <c r="A113" s="197"/>
      <c r="B113" s="292"/>
      <c r="C113" s="139">
        <v>68</v>
      </c>
      <c r="D113" s="283" t="s">
        <v>1073</v>
      </c>
      <c r="E113" s="284" t="s">
        <v>1074</v>
      </c>
      <c r="F113" s="290">
        <v>5764.9</v>
      </c>
      <c r="G113" s="289" t="s">
        <v>791</v>
      </c>
      <c r="H113" s="229"/>
      <c r="I113" s="139"/>
    </row>
    <row r="114" spans="1:10" ht="16.5" customHeight="1" x14ac:dyDescent="0.15">
      <c r="A114" s="197"/>
      <c r="B114" s="292"/>
      <c r="C114" s="139">
        <v>69</v>
      </c>
      <c r="D114" s="283" t="s">
        <v>1075</v>
      </c>
      <c r="E114" s="284" t="s">
        <v>837</v>
      </c>
      <c r="F114" s="290">
        <v>5815.5</v>
      </c>
      <c r="G114" s="289" t="s">
        <v>791</v>
      </c>
      <c r="H114" s="229"/>
      <c r="I114" s="139"/>
    </row>
    <row r="115" spans="1:10" ht="16.5" customHeight="1" x14ac:dyDescent="0.15">
      <c r="A115" s="197"/>
      <c r="B115" s="292"/>
      <c r="C115" s="139">
        <v>70</v>
      </c>
      <c r="D115" s="283" t="s">
        <v>1076</v>
      </c>
      <c r="E115" s="284" t="s">
        <v>1077</v>
      </c>
      <c r="F115" s="290">
        <v>3445.4</v>
      </c>
      <c r="G115" s="289" t="s">
        <v>791</v>
      </c>
      <c r="H115" s="229"/>
      <c r="I115" s="139"/>
    </row>
    <row r="116" spans="1:10" ht="16.5" customHeight="1" x14ac:dyDescent="0.15">
      <c r="A116" s="197"/>
      <c r="B116" s="292"/>
      <c r="C116" s="139">
        <v>71</v>
      </c>
      <c r="D116" s="283" t="s">
        <v>1078</v>
      </c>
      <c r="E116" s="284" t="s">
        <v>1079</v>
      </c>
      <c r="F116" s="290">
        <v>2772.1</v>
      </c>
      <c r="G116" s="289" t="s">
        <v>791</v>
      </c>
      <c r="H116" s="229"/>
      <c r="I116" s="139"/>
    </row>
    <row r="117" spans="1:10" ht="16.5" customHeight="1" x14ac:dyDescent="0.15">
      <c r="A117" s="197"/>
      <c r="B117" s="292"/>
      <c r="C117" s="139">
        <v>72</v>
      </c>
      <c r="D117" s="283" t="s">
        <v>1080</v>
      </c>
      <c r="E117" s="284" t="s">
        <v>838</v>
      </c>
      <c r="F117" s="290">
        <v>6100.3</v>
      </c>
      <c r="G117" s="289" t="s">
        <v>791</v>
      </c>
      <c r="H117" s="229"/>
      <c r="I117" s="139"/>
    </row>
    <row r="118" spans="1:10" ht="16.5" customHeight="1" x14ac:dyDescent="0.15">
      <c r="A118" s="197"/>
      <c r="B118" s="292"/>
      <c r="C118" s="139">
        <v>73</v>
      </c>
      <c r="D118" s="283" t="s">
        <v>1081</v>
      </c>
      <c r="E118" s="284" t="s">
        <v>839</v>
      </c>
      <c r="F118" s="290">
        <v>2172.6</v>
      </c>
      <c r="G118" s="289" t="s">
        <v>791</v>
      </c>
      <c r="H118" s="229"/>
      <c r="I118" s="139"/>
    </row>
    <row r="119" spans="1:10" ht="16.5" customHeight="1" x14ac:dyDescent="0.15">
      <c r="A119" s="197"/>
      <c r="B119" s="292"/>
      <c r="C119" s="139">
        <v>74</v>
      </c>
      <c r="D119" s="283" t="s">
        <v>1082</v>
      </c>
      <c r="E119" s="284" t="s">
        <v>840</v>
      </c>
      <c r="F119" s="290">
        <v>2018.9</v>
      </c>
      <c r="G119" s="289" t="s">
        <v>791</v>
      </c>
      <c r="H119" s="229"/>
      <c r="I119" s="139"/>
      <c r="J119" s="117"/>
    </row>
    <row r="120" spans="1:10" ht="16.5" customHeight="1" x14ac:dyDescent="0.15">
      <c r="A120" s="197"/>
      <c r="B120" s="292"/>
      <c r="C120" s="139">
        <v>75</v>
      </c>
      <c r="D120" s="283" t="s">
        <v>1083</v>
      </c>
      <c r="E120" s="284" t="s">
        <v>1084</v>
      </c>
      <c r="F120" s="290">
        <v>3578.4</v>
      </c>
      <c r="G120" s="289" t="s">
        <v>791</v>
      </c>
      <c r="H120" s="229"/>
      <c r="I120" s="139"/>
    </row>
    <row r="121" spans="1:10" ht="16.5" customHeight="1" x14ac:dyDescent="0.15">
      <c r="A121" s="197"/>
      <c r="B121" s="292"/>
      <c r="C121" s="139">
        <v>76</v>
      </c>
      <c r="D121" s="283" t="s">
        <v>1085</v>
      </c>
      <c r="E121" s="284" t="s">
        <v>841</v>
      </c>
      <c r="F121" s="290">
        <v>1378.6</v>
      </c>
      <c r="G121" s="289" t="s">
        <v>791</v>
      </c>
      <c r="H121" s="229"/>
      <c r="I121" s="139"/>
    </row>
    <row r="122" spans="1:10" ht="16.5" customHeight="1" x14ac:dyDescent="0.15">
      <c r="A122" s="197"/>
      <c r="B122" s="292"/>
      <c r="C122" s="139">
        <v>77</v>
      </c>
      <c r="D122" s="283" t="s">
        <v>1086</v>
      </c>
      <c r="E122" s="284" t="s">
        <v>842</v>
      </c>
      <c r="F122" s="290">
        <v>1616.9</v>
      </c>
      <c r="G122" s="289" t="s">
        <v>791</v>
      </c>
      <c r="H122" s="229"/>
      <c r="I122" s="139"/>
    </row>
    <row r="123" spans="1:10" ht="16.5" customHeight="1" x14ac:dyDescent="0.15">
      <c r="A123" s="197"/>
      <c r="B123" s="292"/>
      <c r="C123" s="139">
        <v>78</v>
      </c>
      <c r="D123" s="283" t="s">
        <v>1087</v>
      </c>
      <c r="E123" s="284" t="s">
        <v>843</v>
      </c>
      <c r="F123" s="290">
        <v>2183.3000000000002</v>
      </c>
      <c r="G123" s="289" t="s">
        <v>791</v>
      </c>
      <c r="H123" s="229"/>
      <c r="I123" s="139"/>
    </row>
    <row r="124" spans="1:10" ht="16.5" customHeight="1" x14ac:dyDescent="0.15">
      <c r="A124" s="197"/>
      <c r="B124" s="292"/>
      <c r="C124" s="139">
        <v>79</v>
      </c>
      <c r="D124" s="283" t="s">
        <v>1088</v>
      </c>
      <c r="E124" s="284" t="s">
        <v>1089</v>
      </c>
      <c r="F124" s="290">
        <v>4021.7</v>
      </c>
      <c r="G124" s="289" t="s">
        <v>791</v>
      </c>
      <c r="H124" s="229"/>
      <c r="I124" s="139"/>
    </row>
    <row r="125" spans="1:10" ht="16.5" customHeight="1" x14ac:dyDescent="0.15">
      <c r="A125" s="197"/>
      <c r="B125" s="292"/>
      <c r="C125" s="139">
        <v>80</v>
      </c>
      <c r="D125" s="283" t="s">
        <v>1090</v>
      </c>
      <c r="E125" s="284" t="s">
        <v>844</v>
      </c>
      <c r="F125" s="290">
        <v>2325.5</v>
      </c>
      <c r="G125" s="289" t="s">
        <v>791</v>
      </c>
      <c r="H125" s="229"/>
      <c r="I125" s="139"/>
    </row>
    <row r="126" spans="1:10" ht="16.5" customHeight="1" x14ac:dyDescent="0.15">
      <c r="A126" s="197"/>
      <c r="B126" s="292"/>
      <c r="C126" s="139">
        <v>81</v>
      </c>
      <c r="D126" s="283" t="s">
        <v>1091</v>
      </c>
      <c r="E126" s="284" t="s">
        <v>845</v>
      </c>
      <c r="F126" s="290">
        <v>7314.4</v>
      </c>
      <c r="G126" s="289" t="s">
        <v>791</v>
      </c>
      <c r="H126" s="229"/>
      <c r="I126" s="139"/>
    </row>
    <row r="127" spans="1:10" ht="16.5" customHeight="1" x14ac:dyDescent="0.15">
      <c r="A127" s="197"/>
      <c r="B127" s="292"/>
      <c r="C127" s="139">
        <v>82</v>
      </c>
      <c r="D127" s="283" t="s">
        <v>1092</v>
      </c>
      <c r="E127" s="284" t="s">
        <v>846</v>
      </c>
      <c r="F127" s="290">
        <v>3995.2</v>
      </c>
      <c r="G127" s="289" t="s">
        <v>791</v>
      </c>
      <c r="H127" s="229"/>
      <c r="I127" s="139"/>
    </row>
    <row r="128" spans="1:10" ht="16.5" customHeight="1" x14ac:dyDescent="0.15">
      <c r="A128" s="197"/>
      <c r="B128" s="292"/>
      <c r="C128" s="139">
        <v>83</v>
      </c>
      <c r="D128" s="283" t="s">
        <v>1093</v>
      </c>
      <c r="E128" s="284" t="s">
        <v>1094</v>
      </c>
      <c r="F128" s="290">
        <v>3182.3</v>
      </c>
      <c r="G128" s="289" t="s">
        <v>791</v>
      </c>
      <c r="H128" s="229"/>
      <c r="I128" s="139"/>
    </row>
    <row r="129" spans="1:9" ht="16.5" customHeight="1" x14ac:dyDescent="0.15">
      <c r="A129" s="197"/>
      <c r="B129" s="292"/>
      <c r="C129" s="139">
        <v>84</v>
      </c>
      <c r="D129" s="283" t="s">
        <v>1095</v>
      </c>
      <c r="E129" s="284" t="s">
        <v>847</v>
      </c>
      <c r="F129" s="290">
        <v>2776.4</v>
      </c>
      <c r="G129" s="289" t="s">
        <v>791</v>
      </c>
      <c r="H129" s="229"/>
      <c r="I129" s="139"/>
    </row>
    <row r="130" spans="1:9" ht="16.5" customHeight="1" x14ac:dyDescent="0.15">
      <c r="A130" s="197"/>
      <c r="B130" s="292"/>
      <c r="C130" s="139">
        <v>85</v>
      </c>
      <c r="D130" s="283" t="s">
        <v>1096</v>
      </c>
      <c r="E130" s="284" t="s">
        <v>848</v>
      </c>
      <c r="F130" s="290">
        <v>7375.4</v>
      </c>
      <c r="G130" s="289" t="s">
        <v>791</v>
      </c>
      <c r="H130" s="229"/>
      <c r="I130" s="139"/>
    </row>
    <row r="131" spans="1:9" ht="16.5" customHeight="1" x14ac:dyDescent="0.15">
      <c r="A131" s="197"/>
      <c r="B131" s="292"/>
      <c r="C131" s="139">
        <v>86</v>
      </c>
      <c r="D131" s="283" t="s">
        <v>1097</v>
      </c>
      <c r="E131" s="284" t="s">
        <v>849</v>
      </c>
      <c r="F131" s="290">
        <v>1454</v>
      </c>
      <c r="G131" s="289" t="s">
        <v>791</v>
      </c>
      <c r="H131" s="229"/>
      <c r="I131" s="139"/>
    </row>
    <row r="132" spans="1:9" ht="16.5" customHeight="1" x14ac:dyDescent="0.15">
      <c r="A132" s="197"/>
      <c r="B132" s="292"/>
      <c r="C132" s="139">
        <v>87</v>
      </c>
      <c r="D132" s="283" t="s">
        <v>1098</v>
      </c>
      <c r="E132" s="284" t="s">
        <v>850</v>
      </c>
      <c r="F132" s="290">
        <v>683.6</v>
      </c>
      <c r="G132" s="289" t="s">
        <v>791</v>
      </c>
      <c r="H132" s="229"/>
      <c r="I132" s="139"/>
    </row>
    <row r="133" spans="1:9" ht="16.5" customHeight="1" x14ac:dyDescent="0.15">
      <c r="A133" s="197"/>
      <c r="B133" s="292"/>
      <c r="C133" s="139">
        <v>88</v>
      </c>
      <c r="D133" s="283" t="s">
        <v>1099</v>
      </c>
      <c r="E133" s="284" t="s">
        <v>851</v>
      </c>
      <c r="F133" s="290">
        <v>274</v>
      </c>
      <c r="G133" s="289" t="s">
        <v>791</v>
      </c>
      <c r="H133" s="229"/>
      <c r="I133" s="139"/>
    </row>
    <row r="134" spans="1:9" ht="16.5" customHeight="1" x14ac:dyDescent="0.15">
      <c r="A134" s="197"/>
      <c r="B134" s="292"/>
      <c r="C134" s="139">
        <v>89</v>
      </c>
      <c r="D134" s="283" t="s">
        <v>1100</v>
      </c>
      <c r="E134" s="284" t="s">
        <v>852</v>
      </c>
      <c r="F134" s="290">
        <v>2876.5</v>
      </c>
      <c r="G134" s="289" t="s">
        <v>791</v>
      </c>
      <c r="H134" s="229"/>
      <c r="I134" s="139"/>
    </row>
    <row r="135" spans="1:9" ht="16.5" customHeight="1" x14ac:dyDescent="0.15">
      <c r="A135" s="197"/>
      <c r="B135" s="292"/>
      <c r="C135" s="139">
        <v>90</v>
      </c>
      <c r="D135" s="283" t="s">
        <v>1101</v>
      </c>
      <c r="E135" s="284" t="s">
        <v>853</v>
      </c>
      <c r="F135" s="290">
        <v>2766.9</v>
      </c>
      <c r="G135" s="289" t="s">
        <v>791</v>
      </c>
      <c r="H135" s="229"/>
      <c r="I135" s="139"/>
    </row>
    <row r="136" spans="1:9" ht="16.5" customHeight="1" x14ac:dyDescent="0.15">
      <c r="A136" s="197"/>
      <c r="B136" s="292"/>
      <c r="C136" s="139">
        <v>91</v>
      </c>
      <c r="D136" s="283" t="s">
        <v>1102</v>
      </c>
      <c r="E136" s="284" t="s">
        <v>854</v>
      </c>
      <c r="F136" s="290">
        <v>13724</v>
      </c>
      <c r="G136" s="289" t="s">
        <v>791</v>
      </c>
      <c r="H136" s="229"/>
      <c r="I136" s="139"/>
    </row>
    <row r="137" spans="1:9" ht="16.5" customHeight="1" x14ac:dyDescent="0.15">
      <c r="A137" s="197"/>
      <c r="B137" s="292"/>
      <c r="C137" s="139">
        <v>92</v>
      </c>
      <c r="D137" s="283" t="s">
        <v>1103</v>
      </c>
      <c r="E137" s="284" t="s">
        <v>855</v>
      </c>
      <c r="F137" s="290">
        <v>12035.1</v>
      </c>
      <c r="G137" s="289" t="s">
        <v>791</v>
      </c>
      <c r="H137" s="229"/>
      <c r="I137" s="139"/>
    </row>
    <row r="138" spans="1:9" ht="16.5" customHeight="1" x14ac:dyDescent="0.15">
      <c r="A138" s="197"/>
      <c r="B138" s="292"/>
      <c r="C138" s="139">
        <v>93</v>
      </c>
      <c r="D138" s="283" t="s">
        <v>1104</v>
      </c>
      <c r="E138" s="284" t="s">
        <v>856</v>
      </c>
      <c r="F138" s="290">
        <v>2382</v>
      </c>
      <c r="G138" s="289" t="s">
        <v>791</v>
      </c>
      <c r="H138" s="229"/>
      <c r="I138" s="139"/>
    </row>
    <row r="139" spans="1:9" ht="16.5" customHeight="1" x14ac:dyDescent="0.15">
      <c r="A139" s="197"/>
      <c r="B139" s="292"/>
      <c r="C139" s="139">
        <v>94</v>
      </c>
      <c r="D139" s="283" t="s">
        <v>1105</v>
      </c>
      <c r="E139" s="284" t="s">
        <v>857</v>
      </c>
      <c r="F139" s="290">
        <v>2267.5</v>
      </c>
      <c r="G139" s="289" t="s">
        <v>791</v>
      </c>
      <c r="H139" s="229"/>
      <c r="I139" s="139"/>
    </row>
    <row r="140" spans="1:9" ht="16.5" customHeight="1" x14ac:dyDescent="0.15">
      <c r="A140" s="197"/>
      <c r="B140" s="292"/>
      <c r="C140" s="139">
        <v>95</v>
      </c>
      <c r="D140" s="283" t="s">
        <v>1106</v>
      </c>
      <c r="E140" s="284" t="s">
        <v>858</v>
      </c>
      <c r="F140" s="290">
        <v>8106.7</v>
      </c>
      <c r="G140" s="289" t="s">
        <v>791</v>
      </c>
      <c r="H140" s="229"/>
      <c r="I140" s="139"/>
    </row>
    <row r="141" spans="1:9" ht="16.5" customHeight="1" x14ac:dyDescent="0.15">
      <c r="A141" s="197"/>
      <c r="B141" s="292"/>
      <c r="C141" s="139">
        <v>96</v>
      </c>
      <c r="D141" s="283" t="s">
        <v>1107</v>
      </c>
      <c r="E141" s="284" t="s">
        <v>1108</v>
      </c>
      <c r="F141" s="290">
        <v>66511.600000000006</v>
      </c>
      <c r="G141" s="289" t="s">
        <v>791</v>
      </c>
      <c r="H141" s="229"/>
      <c r="I141" s="139"/>
    </row>
    <row r="142" spans="1:9" ht="16.5" customHeight="1" x14ac:dyDescent="0.15">
      <c r="A142" s="197"/>
      <c r="B142" s="292"/>
      <c r="C142" s="139">
        <v>97</v>
      </c>
      <c r="D142" s="283" t="s">
        <v>1109</v>
      </c>
      <c r="E142" s="284" t="s">
        <v>1110</v>
      </c>
      <c r="F142" s="290">
        <v>4263.7</v>
      </c>
      <c r="G142" s="289" t="s">
        <v>791</v>
      </c>
      <c r="H142" s="229"/>
      <c r="I142" s="139"/>
    </row>
    <row r="143" spans="1:9" ht="16.5" customHeight="1" x14ac:dyDescent="0.15">
      <c r="A143" s="197"/>
      <c r="B143" s="292"/>
      <c r="C143" s="139">
        <v>98</v>
      </c>
      <c r="D143" s="283" t="s">
        <v>1111</v>
      </c>
      <c r="E143" s="284" t="s">
        <v>1112</v>
      </c>
      <c r="F143" s="290">
        <v>1536.2</v>
      </c>
      <c r="G143" s="289" t="s">
        <v>791</v>
      </c>
      <c r="H143" s="229"/>
      <c r="I143" s="139"/>
    </row>
    <row r="144" spans="1:9" ht="16.5" customHeight="1" x14ac:dyDescent="0.15">
      <c r="A144" s="197"/>
      <c r="B144" s="292"/>
      <c r="C144" s="139">
        <v>99</v>
      </c>
      <c r="D144" s="283" t="s">
        <v>1113</v>
      </c>
      <c r="E144" s="284" t="s">
        <v>859</v>
      </c>
      <c r="F144" s="290">
        <v>21736.6</v>
      </c>
      <c r="G144" s="289" t="s">
        <v>791</v>
      </c>
      <c r="H144" s="229"/>
      <c r="I144" s="139"/>
    </row>
    <row r="145" spans="1:9" ht="16.5" customHeight="1" x14ac:dyDescent="0.15">
      <c r="A145" s="197"/>
      <c r="B145" s="292"/>
      <c r="C145" s="139">
        <v>100</v>
      </c>
      <c r="D145" s="283" t="s">
        <v>1114</v>
      </c>
      <c r="E145" s="284" t="s">
        <v>860</v>
      </c>
      <c r="F145" s="290">
        <v>2350.3000000000002</v>
      </c>
      <c r="G145" s="289" t="s">
        <v>791</v>
      </c>
      <c r="H145" s="229"/>
      <c r="I145" s="139"/>
    </row>
    <row r="146" spans="1:9" ht="16.5" customHeight="1" x14ac:dyDescent="0.15">
      <c r="A146" s="197"/>
      <c r="B146" s="292"/>
      <c r="C146" s="139">
        <v>101</v>
      </c>
      <c r="D146" s="283" t="s">
        <v>1115</v>
      </c>
      <c r="E146" s="284" t="s">
        <v>861</v>
      </c>
      <c r="F146" s="290">
        <v>3266.9</v>
      </c>
      <c r="G146" s="289" t="s">
        <v>791</v>
      </c>
      <c r="H146" s="229"/>
      <c r="I146" s="139"/>
    </row>
    <row r="147" spans="1:9" ht="16.5" customHeight="1" x14ac:dyDescent="0.15">
      <c r="A147" s="197"/>
      <c r="B147" s="292"/>
      <c r="C147" s="139">
        <v>102</v>
      </c>
      <c r="D147" s="283" t="s">
        <v>1116</v>
      </c>
      <c r="E147" s="284" t="s">
        <v>1117</v>
      </c>
      <c r="F147" s="290">
        <v>97546.9</v>
      </c>
      <c r="G147" s="289" t="s">
        <v>791</v>
      </c>
      <c r="H147" s="229"/>
      <c r="I147" s="139"/>
    </row>
    <row r="148" spans="1:9" ht="16.5" customHeight="1" x14ac:dyDescent="0.15">
      <c r="A148" s="197"/>
      <c r="B148" s="292"/>
      <c r="C148" s="139">
        <v>103</v>
      </c>
      <c r="D148" s="283" t="s">
        <v>1118</v>
      </c>
      <c r="E148" s="284" t="s">
        <v>1119</v>
      </c>
      <c r="F148" s="290">
        <v>27178.5</v>
      </c>
      <c r="G148" s="289" t="s">
        <v>791</v>
      </c>
      <c r="H148" s="229"/>
      <c r="I148" s="139"/>
    </row>
    <row r="149" spans="1:9" ht="16.5" customHeight="1" x14ac:dyDescent="0.15">
      <c r="A149" s="197"/>
      <c r="B149" s="292"/>
      <c r="C149" s="139">
        <v>104</v>
      </c>
      <c r="D149" s="283" t="s">
        <v>1120</v>
      </c>
      <c r="E149" s="284" t="s">
        <v>1121</v>
      </c>
      <c r="F149" s="290">
        <v>3035.5</v>
      </c>
      <c r="G149" s="289" t="s">
        <v>791</v>
      </c>
      <c r="H149" s="229"/>
      <c r="I149" s="139"/>
    </row>
    <row r="150" spans="1:9" ht="16.5" customHeight="1" x14ac:dyDescent="0.15">
      <c r="A150" s="197"/>
      <c r="B150" s="292"/>
      <c r="C150" s="139">
        <v>105</v>
      </c>
      <c r="D150" s="283" t="s">
        <v>1122</v>
      </c>
      <c r="E150" s="284" t="s">
        <v>1123</v>
      </c>
      <c r="F150" s="290">
        <v>1619.4</v>
      </c>
      <c r="G150" s="289" t="s">
        <v>791</v>
      </c>
      <c r="H150" s="229"/>
      <c r="I150" s="139"/>
    </row>
    <row r="151" spans="1:9" ht="16.5" customHeight="1" x14ac:dyDescent="0.15">
      <c r="A151" s="197"/>
      <c r="B151" s="292"/>
      <c r="C151" s="139">
        <v>106</v>
      </c>
      <c r="D151" s="283" t="s">
        <v>1124</v>
      </c>
      <c r="E151" s="284" t="s">
        <v>862</v>
      </c>
      <c r="F151" s="290">
        <v>769.6</v>
      </c>
      <c r="G151" s="289" t="s">
        <v>791</v>
      </c>
      <c r="H151" s="229"/>
      <c r="I151" s="139"/>
    </row>
    <row r="152" spans="1:9" ht="16.5" customHeight="1" x14ac:dyDescent="0.15">
      <c r="A152" s="197"/>
      <c r="B152" s="292"/>
      <c r="C152" s="139">
        <v>107</v>
      </c>
      <c r="D152" s="283" t="s">
        <v>1125</v>
      </c>
      <c r="E152" s="284" t="s">
        <v>1126</v>
      </c>
      <c r="F152" s="290">
        <v>1747.9</v>
      </c>
      <c r="G152" s="289" t="s">
        <v>791</v>
      </c>
      <c r="H152" s="229"/>
      <c r="I152" s="139"/>
    </row>
    <row r="153" spans="1:9" ht="16.5" customHeight="1" x14ac:dyDescent="0.15">
      <c r="A153" s="197"/>
      <c r="B153" s="292"/>
      <c r="C153" s="139">
        <v>108</v>
      </c>
      <c r="D153" s="283" t="s">
        <v>1127</v>
      </c>
      <c r="E153" s="284" t="s">
        <v>863</v>
      </c>
      <c r="F153" s="290">
        <v>1214.8</v>
      </c>
      <c r="G153" s="289" t="s">
        <v>791</v>
      </c>
      <c r="H153" s="229"/>
      <c r="I153" s="139"/>
    </row>
    <row r="154" spans="1:9" ht="16.5" customHeight="1" thickBot="1" x14ac:dyDescent="0.2">
      <c r="A154" s="197"/>
      <c r="B154" s="292"/>
      <c r="C154" s="139">
        <v>109</v>
      </c>
      <c r="D154" s="283" t="s">
        <v>1128</v>
      </c>
      <c r="E154" s="285" t="s">
        <v>864</v>
      </c>
      <c r="F154" s="290">
        <v>792.9</v>
      </c>
      <c r="G154" s="289" t="s">
        <v>791</v>
      </c>
      <c r="H154" s="229"/>
      <c r="I154" s="139"/>
    </row>
    <row r="155" spans="1:9" ht="16.5" customHeight="1" thickBot="1" x14ac:dyDescent="0.2">
      <c r="A155" s="197"/>
      <c r="B155" s="292"/>
      <c r="C155" s="139">
        <v>110</v>
      </c>
      <c r="D155" s="286" t="s">
        <v>1129</v>
      </c>
      <c r="E155" s="287" t="s">
        <v>865</v>
      </c>
      <c r="F155" s="291">
        <v>114</v>
      </c>
      <c r="G155" s="289" t="s">
        <v>791</v>
      </c>
      <c r="H155" s="229"/>
      <c r="I155" s="139"/>
    </row>
    <row r="156" spans="1:9" ht="16.5" customHeight="1" x14ac:dyDescent="0.15">
      <c r="A156" s="197"/>
      <c r="B156" s="292"/>
      <c r="C156" s="139">
        <v>111</v>
      </c>
      <c r="D156" s="283" t="s">
        <v>1130</v>
      </c>
      <c r="E156" s="288" t="s">
        <v>1131</v>
      </c>
      <c r="F156" s="290">
        <v>16768.599999999999</v>
      </c>
      <c r="G156" s="289" t="s">
        <v>791</v>
      </c>
      <c r="H156" s="229"/>
      <c r="I156" s="139"/>
    </row>
    <row r="157" spans="1:9" ht="16.5" customHeight="1" x14ac:dyDescent="0.15">
      <c r="A157" s="197"/>
      <c r="B157" s="292"/>
      <c r="C157" s="139">
        <v>112</v>
      </c>
      <c r="D157" s="283" t="s">
        <v>1132</v>
      </c>
      <c r="E157" s="284" t="s">
        <v>1133</v>
      </c>
      <c r="F157" s="290">
        <v>6824.8</v>
      </c>
      <c r="G157" s="289" t="s">
        <v>791</v>
      </c>
      <c r="H157" s="229"/>
      <c r="I157" s="139"/>
    </row>
    <row r="158" spans="1:9" ht="16.5" customHeight="1" x14ac:dyDescent="0.15">
      <c r="A158" s="197"/>
      <c r="B158" s="292"/>
      <c r="C158" s="139">
        <v>113</v>
      </c>
      <c r="D158" s="283" t="s">
        <v>1134</v>
      </c>
      <c r="E158" s="284" t="s">
        <v>1135</v>
      </c>
      <c r="F158" s="290">
        <v>23264.9</v>
      </c>
      <c r="G158" s="289" t="s">
        <v>791</v>
      </c>
      <c r="H158" s="229"/>
      <c r="I158" s="139"/>
    </row>
    <row r="159" spans="1:9" ht="16.5" customHeight="1" x14ac:dyDescent="0.15">
      <c r="A159" s="197"/>
      <c r="B159" s="292"/>
      <c r="C159" s="139">
        <v>114</v>
      </c>
      <c r="D159" s="283" t="s">
        <v>1136</v>
      </c>
      <c r="E159" s="284" t="s">
        <v>1137</v>
      </c>
      <c r="F159" s="290">
        <v>1278.8</v>
      </c>
      <c r="G159" s="289" t="s">
        <v>791</v>
      </c>
      <c r="H159" s="229"/>
      <c r="I159" s="139"/>
    </row>
    <row r="160" spans="1:9" ht="16.5" customHeight="1" x14ac:dyDescent="0.15">
      <c r="A160" s="197"/>
      <c r="B160" s="292"/>
      <c r="C160" s="139">
        <v>115</v>
      </c>
      <c r="D160" s="283" t="s">
        <v>1138</v>
      </c>
      <c r="E160" s="284" t="s">
        <v>1139</v>
      </c>
      <c r="F160" s="290">
        <v>2450.3000000000002</v>
      </c>
      <c r="G160" s="289" t="s">
        <v>791</v>
      </c>
      <c r="H160" s="229"/>
      <c r="I160" s="139"/>
    </row>
    <row r="161" spans="1:9" ht="16.5" customHeight="1" x14ac:dyDescent="0.15">
      <c r="A161" s="197"/>
      <c r="B161" s="292"/>
      <c r="C161" s="139">
        <v>116</v>
      </c>
      <c r="D161" s="283" t="s">
        <v>1140</v>
      </c>
      <c r="E161" s="284" t="s">
        <v>1141</v>
      </c>
      <c r="F161" s="290">
        <v>1312.8</v>
      </c>
      <c r="G161" s="289" t="s">
        <v>791</v>
      </c>
      <c r="H161" s="229"/>
      <c r="I161" s="139"/>
    </row>
    <row r="162" spans="1:9" ht="16.5" customHeight="1" x14ac:dyDescent="0.15">
      <c r="A162" s="197"/>
      <c r="B162" s="292"/>
      <c r="C162" s="139">
        <v>117</v>
      </c>
      <c r="D162" s="283" t="s">
        <v>1142</v>
      </c>
      <c r="E162" s="284" t="s">
        <v>1143</v>
      </c>
      <c r="F162" s="290">
        <v>3051.2</v>
      </c>
      <c r="G162" s="289" t="s">
        <v>791</v>
      </c>
      <c r="H162" s="229"/>
      <c r="I162" s="139"/>
    </row>
    <row r="163" spans="1:9" ht="16.5" customHeight="1" x14ac:dyDescent="0.15">
      <c r="A163" s="197"/>
      <c r="B163" s="292"/>
      <c r="C163" s="139">
        <v>118</v>
      </c>
      <c r="D163" s="283" t="s">
        <v>1144</v>
      </c>
      <c r="E163" s="284" t="s">
        <v>1145</v>
      </c>
      <c r="F163" s="290">
        <v>1496.9</v>
      </c>
      <c r="G163" s="289" t="s">
        <v>793</v>
      </c>
      <c r="H163" s="229"/>
      <c r="I163" s="139"/>
    </row>
    <row r="164" spans="1:9" ht="16.5" customHeight="1" x14ac:dyDescent="0.15">
      <c r="A164" s="197"/>
      <c r="B164" s="292"/>
      <c r="C164" s="139">
        <v>119</v>
      </c>
      <c r="D164" s="283" t="s">
        <v>1146</v>
      </c>
      <c r="E164" s="284" t="s">
        <v>1147</v>
      </c>
      <c r="F164" s="290">
        <v>4411.8999999999996</v>
      </c>
      <c r="G164" s="289" t="s">
        <v>793</v>
      </c>
      <c r="H164" s="229"/>
      <c r="I164" s="139"/>
    </row>
    <row r="165" spans="1:9" ht="16.5" customHeight="1" x14ac:dyDescent="0.15">
      <c r="A165" s="197"/>
      <c r="B165" s="292"/>
      <c r="C165" s="139">
        <v>120</v>
      </c>
      <c r="D165" s="283" t="s">
        <v>1148</v>
      </c>
      <c r="E165" s="284" t="s">
        <v>832</v>
      </c>
      <c r="F165" s="290">
        <v>6516.5</v>
      </c>
      <c r="G165" s="289" t="s">
        <v>793</v>
      </c>
      <c r="H165" s="229"/>
      <c r="I165" s="139"/>
    </row>
    <row r="166" spans="1:9" ht="16.5" customHeight="1" x14ac:dyDescent="0.15">
      <c r="A166" s="197"/>
      <c r="B166" s="292"/>
      <c r="C166" s="139">
        <v>121</v>
      </c>
      <c r="D166" s="283" t="s">
        <v>1149</v>
      </c>
      <c r="E166" s="284" t="s">
        <v>867</v>
      </c>
      <c r="F166" s="290">
        <v>16958.3</v>
      </c>
      <c r="G166" s="289" t="s">
        <v>793</v>
      </c>
      <c r="H166" s="229"/>
      <c r="I166" s="139"/>
    </row>
    <row r="167" spans="1:9" ht="16.5" customHeight="1" x14ac:dyDescent="0.15">
      <c r="A167" s="197"/>
      <c r="B167" s="292"/>
      <c r="C167" s="139">
        <v>122</v>
      </c>
      <c r="D167" s="283" t="s">
        <v>1150</v>
      </c>
      <c r="E167" s="284" t="s">
        <v>868</v>
      </c>
      <c r="F167" s="290">
        <v>9267.1</v>
      </c>
      <c r="G167" s="289" t="s">
        <v>793</v>
      </c>
      <c r="H167" s="229"/>
      <c r="I167" s="139"/>
    </row>
    <row r="168" spans="1:9" ht="16.5" customHeight="1" x14ac:dyDescent="0.15">
      <c r="A168" s="197"/>
      <c r="B168" s="292"/>
      <c r="C168" s="139">
        <v>123</v>
      </c>
      <c r="D168" s="283" t="s">
        <v>1151</v>
      </c>
      <c r="E168" s="284" t="s">
        <v>869</v>
      </c>
      <c r="F168" s="290">
        <v>4432.6000000000004</v>
      </c>
      <c r="G168" s="289" t="s">
        <v>793</v>
      </c>
      <c r="H168" s="229"/>
      <c r="I168" s="139"/>
    </row>
    <row r="169" spans="1:9" ht="16.5" customHeight="1" x14ac:dyDescent="0.15">
      <c r="A169" s="197"/>
      <c r="B169" s="292"/>
      <c r="C169" s="139">
        <v>124</v>
      </c>
      <c r="D169" s="283" t="s">
        <v>1152</v>
      </c>
      <c r="E169" s="284" t="s">
        <v>870</v>
      </c>
      <c r="F169" s="290">
        <v>11302</v>
      </c>
      <c r="G169" s="289" t="s">
        <v>793</v>
      </c>
      <c r="H169" s="229"/>
      <c r="I169" s="139"/>
    </row>
    <row r="170" spans="1:9" ht="16.5" customHeight="1" x14ac:dyDescent="0.15">
      <c r="A170" s="197"/>
      <c r="B170" s="292"/>
      <c r="C170" s="139">
        <v>125</v>
      </c>
      <c r="D170" s="283" t="s">
        <v>1153</v>
      </c>
      <c r="E170" s="284" t="s">
        <v>871</v>
      </c>
      <c r="F170" s="290">
        <v>3774.6</v>
      </c>
      <c r="G170" s="289" t="s">
        <v>793</v>
      </c>
      <c r="H170" s="229"/>
      <c r="I170" s="139"/>
    </row>
    <row r="171" spans="1:9" ht="16.5" customHeight="1" x14ac:dyDescent="0.15">
      <c r="A171" s="197"/>
      <c r="B171" s="292"/>
      <c r="C171" s="139">
        <v>126</v>
      </c>
      <c r="D171" s="283" t="s">
        <v>1154</v>
      </c>
      <c r="E171" s="284" t="s">
        <v>872</v>
      </c>
      <c r="F171" s="290">
        <v>10126.299999999999</v>
      </c>
      <c r="G171" s="289" t="s">
        <v>793</v>
      </c>
      <c r="H171" s="229"/>
      <c r="I171" s="139"/>
    </row>
    <row r="172" spans="1:9" ht="16.5" customHeight="1" x14ac:dyDescent="0.15">
      <c r="A172" s="197"/>
      <c r="B172" s="292"/>
      <c r="C172" s="139">
        <v>127</v>
      </c>
      <c r="D172" s="283" t="s">
        <v>1155</v>
      </c>
      <c r="E172" s="284" t="s">
        <v>873</v>
      </c>
      <c r="F172" s="290">
        <v>24068.1</v>
      </c>
      <c r="G172" s="289" t="s">
        <v>793</v>
      </c>
      <c r="H172" s="229"/>
      <c r="I172" s="139"/>
    </row>
    <row r="173" spans="1:9" ht="16.5" customHeight="1" x14ac:dyDescent="0.15">
      <c r="A173" s="197"/>
      <c r="B173" s="292"/>
      <c r="C173" s="139">
        <v>128</v>
      </c>
      <c r="D173" s="283" t="s">
        <v>1156</v>
      </c>
      <c r="E173" s="284" t="s">
        <v>874</v>
      </c>
      <c r="F173" s="290">
        <v>46998.3</v>
      </c>
      <c r="G173" s="289" t="s">
        <v>793</v>
      </c>
      <c r="H173" s="229"/>
      <c r="I173" s="139"/>
    </row>
    <row r="174" spans="1:9" ht="16.5" customHeight="1" x14ac:dyDescent="0.15">
      <c r="A174" s="197"/>
      <c r="B174" s="292"/>
      <c r="C174" s="139">
        <v>129</v>
      </c>
      <c r="D174" s="283" t="s">
        <v>1157</v>
      </c>
      <c r="E174" s="284" t="s">
        <v>1158</v>
      </c>
      <c r="F174" s="290">
        <v>222.9</v>
      </c>
      <c r="G174" s="289" t="s">
        <v>793</v>
      </c>
      <c r="H174" s="229"/>
      <c r="I174" s="139"/>
    </row>
    <row r="175" spans="1:9" ht="16.5" customHeight="1" x14ac:dyDescent="0.15">
      <c r="A175" s="197"/>
      <c r="B175" s="292"/>
      <c r="C175" s="139">
        <v>130</v>
      </c>
      <c r="D175" s="283" t="s">
        <v>1159</v>
      </c>
      <c r="E175" s="284" t="s">
        <v>1160</v>
      </c>
      <c r="F175" s="290">
        <v>4106.6000000000004</v>
      </c>
      <c r="G175" s="289" t="s">
        <v>793</v>
      </c>
      <c r="H175" s="229"/>
      <c r="I175" s="139"/>
    </row>
    <row r="176" spans="1:9" ht="16.5" customHeight="1" x14ac:dyDescent="0.15">
      <c r="A176" s="197"/>
      <c r="B176" s="292"/>
      <c r="C176" s="139">
        <v>131</v>
      </c>
      <c r="D176" s="283" t="s">
        <v>1161</v>
      </c>
      <c r="E176" s="284" t="s">
        <v>1162</v>
      </c>
      <c r="F176" s="290">
        <v>619.9</v>
      </c>
      <c r="G176" s="289" t="s">
        <v>793</v>
      </c>
      <c r="H176" s="229"/>
      <c r="I176" s="139"/>
    </row>
    <row r="177" spans="1:9" ht="16.5" customHeight="1" x14ac:dyDescent="0.15">
      <c r="A177" s="197"/>
      <c r="B177" s="292"/>
      <c r="C177" s="139">
        <v>132</v>
      </c>
      <c r="D177" s="283" t="s">
        <v>1163</v>
      </c>
      <c r="E177" s="284" t="s">
        <v>1164</v>
      </c>
      <c r="F177" s="290">
        <v>151.4</v>
      </c>
      <c r="G177" s="289" t="s">
        <v>793</v>
      </c>
      <c r="H177" s="229"/>
      <c r="I177" s="139"/>
    </row>
    <row r="178" spans="1:9" ht="16.5" customHeight="1" x14ac:dyDescent="0.15">
      <c r="A178" s="197"/>
      <c r="B178" s="292"/>
      <c r="C178" s="139">
        <v>133</v>
      </c>
      <c r="D178" s="283" t="s">
        <v>1165</v>
      </c>
      <c r="E178" s="284" t="s">
        <v>1166</v>
      </c>
      <c r="F178" s="290">
        <v>1020.2</v>
      </c>
      <c r="G178" s="289" t="s">
        <v>793</v>
      </c>
      <c r="H178" s="229"/>
      <c r="I178" s="139"/>
    </row>
    <row r="179" spans="1:9" ht="16.5" customHeight="1" x14ac:dyDescent="0.15">
      <c r="A179" s="197"/>
      <c r="B179" s="292"/>
      <c r="C179" s="139">
        <v>134</v>
      </c>
      <c r="D179" s="283" t="s">
        <v>1167</v>
      </c>
      <c r="E179" s="284" t="s">
        <v>1168</v>
      </c>
      <c r="F179" s="290">
        <v>6882.2</v>
      </c>
      <c r="G179" s="289" t="s">
        <v>793</v>
      </c>
      <c r="H179" s="229"/>
      <c r="I179" s="139"/>
    </row>
    <row r="180" spans="1:9" ht="16.5" customHeight="1" x14ac:dyDescent="0.15">
      <c r="A180" s="197"/>
      <c r="B180" s="292"/>
      <c r="C180" s="139">
        <v>135</v>
      </c>
      <c r="D180" s="283" t="s">
        <v>1169</v>
      </c>
      <c r="E180" s="284" t="s">
        <v>1170</v>
      </c>
      <c r="F180" s="290">
        <v>407.4</v>
      </c>
      <c r="G180" s="289" t="s">
        <v>793</v>
      </c>
      <c r="H180" s="229"/>
      <c r="I180" s="139"/>
    </row>
    <row r="181" spans="1:9" ht="16.5" customHeight="1" x14ac:dyDescent="0.15">
      <c r="A181" s="197"/>
      <c r="B181" s="292"/>
      <c r="C181" s="139">
        <v>136</v>
      </c>
      <c r="D181" s="283" t="s">
        <v>1171</v>
      </c>
      <c r="E181" s="284" t="s">
        <v>1172</v>
      </c>
      <c r="F181" s="290">
        <v>1060.9000000000001</v>
      </c>
      <c r="G181" s="289" t="s">
        <v>793</v>
      </c>
      <c r="H181" s="229"/>
      <c r="I181" s="139"/>
    </row>
    <row r="182" spans="1:9" ht="16.5" customHeight="1" x14ac:dyDescent="0.15">
      <c r="A182" s="197"/>
      <c r="B182" s="292"/>
      <c r="C182" s="139">
        <v>137</v>
      </c>
      <c r="D182" s="283" t="s">
        <v>1173</v>
      </c>
      <c r="E182" s="284" t="s">
        <v>1174</v>
      </c>
      <c r="F182" s="290">
        <v>1233.3</v>
      </c>
      <c r="G182" s="289" t="s">
        <v>793</v>
      </c>
      <c r="H182" s="229"/>
      <c r="I182" s="139"/>
    </row>
    <row r="183" spans="1:9" ht="16.5" customHeight="1" x14ac:dyDescent="0.15">
      <c r="A183" s="197"/>
      <c r="B183" s="292"/>
      <c r="C183" s="139">
        <v>138</v>
      </c>
      <c r="D183" s="283" t="s">
        <v>1175</v>
      </c>
      <c r="E183" s="284" t="s">
        <v>1176</v>
      </c>
      <c r="F183" s="290">
        <v>2965.9</v>
      </c>
      <c r="G183" s="289" t="s">
        <v>793</v>
      </c>
      <c r="H183" s="229"/>
      <c r="I183" s="139"/>
    </row>
    <row r="184" spans="1:9" ht="16.5" customHeight="1" x14ac:dyDescent="0.15">
      <c r="A184" s="197"/>
      <c r="B184" s="292"/>
      <c r="C184" s="139">
        <v>139</v>
      </c>
      <c r="D184" s="283" t="s">
        <v>1177</v>
      </c>
      <c r="E184" s="284" t="s">
        <v>1178</v>
      </c>
      <c r="F184" s="290">
        <v>3135.6</v>
      </c>
      <c r="G184" s="289" t="s">
        <v>793</v>
      </c>
      <c r="H184" s="229"/>
      <c r="I184" s="139"/>
    </row>
    <row r="185" spans="1:9" ht="16.5" customHeight="1" x14ac:dyDescent="0.15">
      <c r="A185" s="197"/>
      <c r="B185" s="292"/>
      <c r="C185" s="139">
        <v>140</v>
      </c>
      <c r="D185" s="283" t="s">
        <v>1179</v>
      </c>
      <c r="E185" s="284" t="s">
        <v>1180</v>
      </c>
      <c r="F185" s="290">
        <v>8756.4</v>
      </c>
      <c r="G185" s="289" t="s">
        <v>793</v>
      </c>
      <c r="H185" s="229"/>
      <c r="I185" s="139"/>
    </row>
    <row r="186" spans="1:9" ht="16.5" customHeight="1" x14ac:dyDescent="0.15">
      <c r="A186" s="197"/>
      <c r="B186" s="292"/>
      <c r="C186" s="139">
        <v>141</v>
      </c>
      <c r="D186" s="283" t="s">
        <v>1181</v>
      </c>
      <c r="E186" s="284" t="s">
        <v>1182</v>
      </c>
      <c r="F186" s="290">
        <v>9654.9</v>
      </c>
      <c r="G186" s="289" t="s">
        <v>793</v>
      </c>
      <c r="H186" s="229"/>
      <c r="I186" s="139"/>
    </row>
    <row r="187" spans="1:9" ht="16.5" customHeight="1" x14ac:dyDescent="0.15">
      <c r="A187" s="197"/>
      <c r="B187" s="292"/>
      <c r="C187" s="139">
        <v>142</v>
      </c>
      <c r="D187" s="283" t="s">
        <v>1183</v>
      </c>
      <c r="E187" s="284" t="s">
        <v>875</v>
      </c>
      <c r="F187" s="290">
        <v>1464.9</v>
      </c>
      <c r="G187" s="289" t="s">
        <v>793</v>
      </c>
      <c r="H187" s="229"/>
      <c r="I187" s="139"/>
    </row>
    <row r="188" spans="1:9" ht="16.5" customHeight="1" x14ac:dyDescent="0.15">
      <c r="A188" s="197"/>
      <c r="B188" s="292"/>
      <c r="C188" s="139">
        <v>143</v>
      </c>
      <c r="D188" s="283" t="s">
        <v>1184</v>
      </c>
      <c r="E188" s="284" t="s">
        <v>876</v>
      </c>
      <c r="F188" s="290">
        <v>1596.7</v>
      </c>
      <c r="G188" s="289" t="s">
        <v>793</v>
      </c>
      <c r="H188" s="229"/>
      <c r="I188" s="139"/>
    </row>
    <row r="189" spans="1:9" ht="16.5" customHeight="1" x14ac:dyDescent="0.15">
      <c r="A189" s="197"/>
      <c r="B189" s="292"/>
      <c r="C189" s="139">
        <v>144</v>
      </c>
      <c r="D189" s="283" t="s">
        <v>1185</v>
      </c>
      <c r="E189" s="284" t="s">
        <v>1186</v>
      </c>
      <c r="F189" s="290">
        <v>2156.9</v>
      </c>
      <c r="G189" s="289" t="s">
        <v>793</v>
      </c>
      <c r="H189" s="229"/>
      <c r="I189" s="139"/>
    </row>
    <row r="190" spans="1:9" ht="16.5" customHeight="1" x14ac:dyDescent="0.15">
      <c r="A190" s="197"/>
      <c r="B190" s="292"/>
      <c r="C190" s="139">
        <v>145</v>
      </c>
      <c r="D190" s="283" t="s">
        <v>1187</v>
      </c>
      <c r="E190" s="284" t="s">
        <v>1188</v>
      </c>
      <c r="F190" s="290">
        <v>14165.7</v>
      </c>
      <c r="G190" s="289" t="s">
        <v>793</v>
      </c>
      <c r="H190" s="229"/>
      <c r="I190" s="139"/>
    </row>
    <row r="191" spans="1:9" ht="16.5" customHeight="1" x14ac:dyDescent="0.15">
      <c r="A191" s="197"/>
      <c r="B191" s="292"/>
      <c r="C191" s="139">
        <v>146</v>
      </c>
      <c r="D191" s="283" t="s">
        <v>1189</v>
      </c>
      <c r="E191" s="284" t="s">
        <v>877</v>
      </c>
      <c r="F191" s="290">
        <v>2535</v>
      </c>
      <c r="G191" s="289" t="s">
        <v>793</v>
      </c>
      <c r="H191" s="229"/>
      <c r="I191" s="139"/>
    </row>
    <row r="192" spans="1:9" ht="16.5" customHeight="1" x14ac:dyDescent="0.15">
      <c r="A192" s="197"/>
      <c r="B192" s="292"/>
      <c r="C192" s="139">
        <v>147</v>
      </c>
      <c r="D192" s="283" t="s">
        <v>1190</v>
      </c>
      <c r="E192" s="284" t="s">
        <v>1191</v>
      </c>
      <c r="F192" s="290">
        <v>3436.7</v>
      </c>
      <c r="G192" s="289" t="s">
        <v>793</v>
      </c>
      <c r="H192" s="229"/>
      <c r="I192" s="139"/>
    </row>
    <row r="193" spans="1:9" ht="16.5" customHeight="1" x14ac:dyDescent="0.15">
      <c r="A193" s="197"/>
      <c r="B193" s="292"/>
      <c r="C193" s="139">
        <v>148</v>
      </c>
      <c r="D193" s="283" t="s">
        <v>1192</v>
      </c>
      <c r="E193" s="284" t="s">
        <v>1193</v>
      </c>
      <c r="F193" s="290">
        <v>3135.9</v>
      </c>
      <c r="G193" s="289" t="s">
        <v>793</v>
      </c>
      <c r="H193" s="229"/>
      <c r="I193" s="139"/>
    </row>
    <row r="194" spans="1:9" ht="16.5" customHeight="1" x14ac:dyDescent="0.15">
      <c r="A194" s="197"/>
      <c r="B194" s="292"/>
      <c r="C194" s="139">
        <v>149</v>
      </c>
      <c r="D194" s="283" t="s">
        <v>1194</v>
      </c>
      <c r="E194" s="284" t="s">
        <v>1195</v>
      </c>
      <c r="F194" s="290">
        <v>808</v>
      </c>
      <c r="G194" s="289" t="s">
        <v>793</v>
      </c>
      <c r="H194" s="229"/>
      <c r="I194" s="139"/>
    </row>
    <row r="195" spans="1:9" ht="16.5" customHeight="1" x14ac:dyDescent="0.15">
      <c r="A195" s="197"/>
      <c r="B195" s="292"/>
      <c r="C195" s="139">
        <v>150</v>
      </c>
      <c r="D195" s="283" t="s">
        <v>1196</v>
      </c>
      <c r="E195" s="284" t="s">
        <v>1197</v>
      </c>
      <c r="F195" s="290">
        <v>5210.1000000000004</v>
      </c>
      <c r="G195" s="289" t="s">
        <v>517</v>
      </c>
      <c r="H195" s="229"/>
      <c r="I195" s="139"/>
    </row>
    <row r="196" spans="1:9" ht="16.5" customHeight="1" x14ac:dyDescent="0.15">
      <c r="A196" s="197"/>
      <c r="B196" s="292"/>
      <c r="C196" s="139">
        <v>151</v>
      </c>
      <c r="D196" s="283" t="s">
        <v>1198</v>
      </c>
      <c r="E196" s="284" t="s">
        <v>1199</v>
      </c>
      <c r="F196" s="290">
        <v>1185.5999999999999</v>
      </c>
      <c r="G196" s="289" t="s">
        <v>517</v>
      </c>
      <c r="H196" s="229"/>
      <c r="I196" s="139"/>
    </row>
    <row r="197" spans="1:9" ht="16.5" customHeight="1" x14ac:dyDescent="0.15">
      <c r="A197" s="197"/>
      <c r="B197" s="292"/>
      <c r="C197" s="139">
        <v>152</v>
      </c>
      <c r="D197" s="283" t="s">
        <v>1200</v>
      </c>
      <c r="E197" s="284" t="s">
        <v>1201</v>
      </c>
      <c r="F197" s="290">
        <v>1321.6</v>
      </c>
      <c r="G197" s="289" t="s">
        <v>517</v>
      </c>
      <c r="H197" s="229"/>
      <c r="I197" s="139"/>
    </row>
    <row r="198" spans="1:9" ht="16.5" customHeight="1" x14ac:dyDescent="0.15">
      <c r="A198" s="197"/>
      <c r="B198" s="293"/>
      <c r="C198" s="139">
        <v>153</v>
      </c>
      <c r="D198" s="283" t="s">
        <v>1202</v>
      </c>
      <c r="E198" s="284" t="s">
        <v>1203</v>
      </c>
      <c r="F198" s="290">
        <v>1249.8</v>
      </c>
      <c r="G198" s="289" t="s">
        <v>517</v>
      </c>
      <c r="H198" s="229"/>
      <c r="I198" s="139"/>
    </row>
    <row r="199" spans="1:9" ht="16.5" customHeight="1" x14ac:dyDescent="0.15">
      <c r="A199" s="197"/>
      <c r="B199" s="298" t="s">
        <v>1204</v>
      </c>
      <c r="C199" s="139" t="s">
        <v>816</v>
      </c>
      <c r="D199" s="218">
        <f>COUNTA(D200:D204)</f>
        <v>5</v>
      </c>
      <c r="E199" s="284"/>
      <c r="F199" s="220">
        <f>SUM(F200:F204)</f>
        <v>24126.5</v>
      </c>
      <c r="G199" s="289"/>
      <c r="H199" s="229"/>
      <c r="I199" s="139"/>
    </row>
    <row r="200" spans="1:9" ht="16.5" customHeight="1" x14ac:dyDescent="0.15">
      <c r="A200" s="197"/>
      <c r="B200" s="272"/>
      <c r="C200" s="139">
        <v>1</v>
      </c>
      <c r="D200" s="276" t="s">
        <v>186</v>
      </c>
      <c r="E200" s="277" t="s">
        <v>1205</v>
      </c>
      <c r="F200" s="274">
        <v>12366.2</v>
      </c>
      <c r="G200" s="289" t="s">
        <v>402</v>
      </c>
      <c r="H200" s="229"/>
      <c r="I200" s="139"/>
    </row>
    <row r="201" spans="1:9" ht="16.5" customHeight="1" x14ac:dyDescent="0.15">
      <c r="A201" s="197"/>
      <c r="B201" s="272"/>
      <c r="C201" s="139">
        <v>2</v>
      </c>
      <c r="D201" s="276" t="s">
        <v>187</v>
      </c>
      <c r="E201" s="277" t="s">
        <v>1206</v>
      </c>
      <c r="F201" s="274">
        <v>4004.5</v>
      </c>
      <c r="G201" s="289" t="s">
        <v>402</v>
      </c>
      <c r="H201" s="229"/>
      <c r="I201" s="139"/>
    </row>
    <row r="202" spans="1:9" ht="16.5" customHeight="1" x14ac:dyDescent="0.15">
      <c r="A202" s="197"/>
      <c r="B202" s="272"/>
      <c r="C202" s="139">
        <v>3</v>
      </c>
      <c r="D202" s="276" t="s">
        <v>188</v>
      </c>
      <c r="E202" s="277" t="s">
        <v>1207</v>
      </c>
      <c r="F202" s="274">
        <v>4359.8999999999996</v>
      </c>
      <c r="G202" s="289" t="s">
        <v>402</v>
      </c>
      <c r="H202" s="229"/>
      <c r="I202" s="139"/>
    </row>
    <row r="203" spans="1:9" ht="16.5" customHeight="1" x14ac:dyDescent="0.15">
      <c r="A203" s="197"/>
      <c r="B203" s="272"/>
      <c r="C203" s="139">
        <v>4</v>
      </c>
      <c r="D203" s="276" t="s">
        <v>189</v>
      </c>
      <c r="E203" s="277" t="s">
        <v>1208</v>
      </c>
      <c r="F203" s="274">
        <v>2647</v>
      </c>
      <c r="G203" s="289" t="s">
        <v>402</v>
      </c>
      <c r="H203" s="229"/>
      <c r="I203" s="139"/>
    </row>
    <row r="204" spans="1:9" ht="16.5" customHeight="1" thickBot="1" x14ac:dyDescent="0.2">
      <c r="A204" s="197"/>
      <c r="B204" s="273"/>
      <c r="C204" s="139">
        <v>5</v>
      </c>
      <c r="D204" s="296" t="s">
        <v>190</v>
      </c>
      <c r="E204" s="297" t="s">
        <v>1209</v>
      </c>
      <c r="F204" s="295">
        <v>748.9</v>
      </c>
      <c r="G204" s="289" t="s">
        <v>402</v>
      </c>
      <c r="H204" s="229"/>
      <c r="I204" s="139"/>
    </row>
    <row r="205" spans="1:9" ht="16.5" customHeight="1" x14ac:dyDescent="0.15">
      <c r="A205" s="197"/>
      <c r="B205" s="212" t="s">
        <v>794</v>
      </c>
      <c r="C205" s="139" t="s">
        <v>816</v>
      </c>
      <c r="D205" s="218">
        <f>COUNTA(D206:D240)</f>
        <v>35</v>
      </c>
      <c r="E205" s="219"/>
      <c r="F205" s="220">
        <f>SUM(F206:F240)</f>
        <v>164830.40000000005</v>
      </c>
      <c r="G205" s="221"/>
      <c r="H205" s="229"/>
      <c r="I205" s="139"/>
    </row>
    <row r="206" spans="1:9" ht="16.5" customHeight="1" x14ac:dyDescent="0.15">
      <c r="A206" s="197"/>
      <c r="B206" s="215"/>
      <c r="C206" s="139">
        <v>1</v>
      </c>
      <c r="D206" s="230" t="s">
        <v>795</v>
      </c>
      <c r="E206" s="231" t="s">
        <v>467</v>
      </c>
      <c r="F206" s="217">
        <v>3963.6</v>
      </c>
      <c r="G206" s="139" t="s">
        <v>791</v>
      </c>
      <c r="H206" s="229"/>
      <c r="I206" s="139"/>
    </row>
    <row r="207" spans="1:9" ht="16.5" customHeight="1" x14ac:dyDescent="0.15">
      <c r="A207" s="197"/>
      <c r="B207" s="215"/>
      <c r="C207" s="139">
        <v>2</v>
      </c>
      <c r="D207" s="230" t="s">
        <v>447</v>
      </c>
      <c r="E207" s="231" t="s">
        <v>468</v>
      </c>
      <c r="F207" s="217">
        <v>9960.1</v>
      </c>
      <c r="G207" s="139" t="s">
        <v>791</v>
      </c>
      <c r="H207" s="229"/>
      <c r="I207" s="139"/>
    </row>
    <row r="208" spans="1:9" ht="16.5" customHeight="1" x14ac:dyDescent="0.15">
      <c r="A208" s="197"/>
      <c r="B208" s="215"/>
      <c r="C208" s="139">
        <v>3</v>
      </c>
      <c r="D208" s="230" t="s">
        <v>448</v>
      </c>
      <c r="E208" s="231" t="s">
        <v>469</v>
      </c>
      <c r="F208" s="217">
        <v>6300.8</v>
      </c>
      <c r="G208" s="139" t="s">
        <v>791</v>
      </c>
      <c r="H208" s="229"/>
      <c r="I208" s="139"/>
    </row>
    <row r="209" spans="1:9" ht="16.5" customHeight="1" x14ac:dyDescent="0.15">
      <c r="A209" s="197"/>
      <c r="B209" s="215"/>
      <c r="C209" s="139">
        <v>4</v>
      </c>
      <c r="D209" s="230" t="s">
        <v>449</v>
      </c>
      <c r="E209" s="231" t="s">
        <v>470</v>
      </c>
      <c r="F209" s="217">
        <v>21935.3</v>
      </c>
      <c r="G209" s="139" t="s">
        <v>791</v>
      </c>
      <c r="H209" s="229"/>
      <c r="I209" s="139"/>
    </row>
    <row r="210" spans="1:9" ht="16.5" customHeight="1" x14ac:dyDescent="0.15">
      <c r="A210" s="197"/>
      <c r="B210" s="215"/>
      <c r="C210" s="139">
        <v>5</v>
      </c>
      <c r="D210" s="230" t="s">
        <v>450</v>
      </c>
      <c r="E210" s="231" t="s">
        <v>471</v>
      </c>
      <c r="F210" s="217">
        <v>3501.9</v>
      </c>
      <c r="G210" s="139" t="s">
        <v>791</v>
      </c>
      <c r="H210" s="229"/>
      <c r="I210" s="139"/>
    </row>
    <row r="211" spans="1:9" ht="16.5" customHeight="1" x14ac:dyDescent="0.15">
      <c r="A211" s="197"/>
      <c r="B211" s="215"/>
      <c r="C211" s="139">
        <v>6</v>
      </c>
      <c r="D211" s="230" t="s">
        <v>451</v>
      </c>
      <c r="E211" s="231" t="s">
        <v>472</v>
      </c>
      <c r="F211" s="217">
        <v>711.2</v>
      </c>
      <c r="G211" s="139" t="s">
        <v>791</v>
      </c>
      <c r="H211" s="229"/>
      <c r="I211" s="139"/>
    </row>
    <row r="212" spans="1:9" ht="16.5" customHeight="1" x14ac:dyDescent="0.15">
      <c r="A212" s="197"/>
      <c r="B212" s="215"/>
      <c r="C212" s="139">
        <v>7</v>
      </c>
      <c r="D212" s="230" t="s">
        <v>452</v>
      </c>
      <c r="E212" s="231" t="s">
        <v>473</v>
      </c>
      <c r="F212" s="217">
        <v>678.9</v>
      </c>
      <c r="G212" s="139" t="s">
        <v>791</v>
      </c>
      <c r="H212" s="229"/>
      <c r="I212" s="139"/>
    </row>
    <row r="213" spans="1:9" ht="16.5" customHeight="1" x14ac:dyDescent="0.15">
      <c r="A213" s="197"/>
      <c r="B213" s="215"/>
      <c r="C213" s="139">
        <v>8</v>
      </c>
      <c r="D213" s="230" t="s">
        <v>453</v>
      </c>
      <c r="E213" s="231" t="s">
        <v>474</v>
      </c>
      <c r="F213" s="217">
        <v>2910.3</v>
      </c>
      <c r="G213" s="139" t="s">
        <v>791</v>
      </c>
      <c r="H213" s="229"/>
      <c r="I213" s="139"/>
    </row>
    <row r="214" spans="1:9" ht="16.5" customHeight="1" x14ac:dyDescent="0.15">
      <c r="A214" s="197"/>
      <c r="B214" s="215"/>
      <c r="C214" s="139">
        <v>9</v>
      </c>
      <c r="D214" s="230" t="s">
        <v>454</v>
      </c>
      <c r="E214" s="231" t="s">
        <v>475</v>
      </c>
      <c r="F214" s="217">
        <v>422.6</v>
      </c>
      <c r="G214" s="139" t="s">
        <v>791</v>
      </c>
      <c r="H214" s="229"/>
      <c r="I214" s="139"/>
    </row>
    <row r="215" spans="1:9" ht="16.5" customHeight="1" x14ac:dyDescent="0.15">
      <c r="A215" s="197"/>
      <c r="B215" s="215"/>
      <c r="C215" s="139">
        <v>10</v>
      </c>
      <c r="D215" s="230" t="s">
        <v>455</v>
      </c>
      <c r="E215" s="231" t="s">
        <v>476</v>
      </c>
      <c r="F215" s="217">
        <v>2444.6</v>
      </c>
      <c r="G215" s="139" t="s">
        <v>791</v>
      </c>
      <c r="H215" s="229"/>
      <c r="I215" s="139"/>
    </row>
    <row r="216" spans="1:9" ht="16.5" customHeight="1" x14ac:dyDescent="0.15">
      <c r="A216" s="197"/>
      <c r="B216" s="215"/>
      <c r="C216" s="139">
        <v>11</v>
      </c>
      <c r="D216" s="230" t="s">
        <v>456</v>
      </c>
      <c r="E216" s="231" t="s">
        <v>477</v>
      </c>
      <c r="F216" s="217">
        <v>200.2</v>
      </c>
      <c r="G216" s="139" t="s">
        <v>791</v>
      </c>
      <c r="H216" s="229"/>
      <c r="I216" s="139"/>
    </row>
    <row r="217" spans="1:9" ht="16.5" customHeight="1" x14ac:dyDescent="0.15">
      <c r="A217" s="197"/>
      <c r="B217" s="215"/>
      <c r="C217" s="139">
        <v>12</v>
      </c>
      <c r="D217" s="230" t="s">
        <v>457</v>
      </c>
      <c r="E217" s="231" t="s">
        <v>478</v>
      </c>
      <c r="F217" s="217">
        <v>878</v>
      </c>
      <c r="G217" s="139" t="s">
        <v>791</v>
      </c>
      <c r="H217" s="229"/>
      <c r="I217" s="139"/>
    </row>
    <row r="218" spans="1:9" ht="16.5" customHeight="1" x14ac:dyDescent="0.15">
      <c r="A218" s="197"/>
      <c r="B218" s="215"/>
      <c r="C218" s="139">
        <v>13</v>
      </c>
      <c r="D218" s="230" t="s">
        <v>458</v>
      </c>
      <c r="E218" s="231" t="s">
        <v>479</v>
      </c>
      <c r="F218" s="217">
        <v>751.6</v>
      </c>
      <c r="G218" s="139" t="s">
        <v>791</v>
      </c>
      <c r="H218" s="229"/>
      <c r="I218" s="139"/>
    </row>
    <row r="219" spans="1:9" ht="16.5" customHeight="1" x14ac:dyDescent="0.15">
      <c r="A219" s="197"/>
      <c r="B219" s="215"/>
      <c r="C219" s="139">
        <v>14</v>
      </c>
      <c r="D219" s="230" t="s">
        <v>459</v>
      </c>
      <c r="E219" s="231" t="s">
        <v>480</v>
      </c>
      <c r="F219" s="217">
        <v>12653.4</v>
      </c>
      <c r="G219" s="139" t="s">
        <v>791</v>
      </c>
      <c r="H219" s="229"/>
      <c r="I219" s="139"/>
    </row>
    <row r="220" spans="1:9" ht="16.5" customHeight="1" x14ac:dyDescent="0.15">
      <c r="A220" s="197"/>
      <c r="B220" s="215"/>
      <c r="C220" s="139">
        <v>15</v>
      </c>
      <c r="D220" s="230" t="s">
        <v>460</v>
      </c>
      <c r="E220" s="231" t="s">
        <v>481</v>
      </c>
      <c r="F220" s="217">
        <v>25365.200000000001</v>
      </c>
      <c r="G220" s="139" t="s">
        <v>791</v>
      </c>
      <c r="H220" s="229"/>
      <c r="I220" s="139"/>
    </row>
    <row r="221" spans="1:9" ht="16.5" customHeight="1" x14ac:dyDescent="0.15">
      <c r="A221" s="197"/>
      <c r="B221" s="215"/>
      <c r="C221" s="139">
        <v>16</v>
      </c>
      <c r="D221" s="230" t="s">
        <v>461</v>
      </c>
      <c r="E221" s="231" t="s">
        <v>482</v>
      </c>
      <c r="F221" s="217">
        <v>4062.2</v>
      </c>
      <c r="G221" s="139" t="s">
        <v>791</v>
      </c>
      <c r="H221" s="229"/>
      <c r="I221" s="139"/>
    </row>
    <row r="222" spans="1:9" ht="16.5" customHeight="1" x14ac:dyDescent="0.15">
      <c r="A222" s="197"/>
      <c r="B222" s="215"/>
      <c r="C222" s="139">
        <v>17</v>
      </c>
      <c r="D222" s="230" t="s">
        <v>462</v>
      </c>
      <c r="E222" s="231" t="s">
        <v>483</v>
      </c>
      <c r="F222" s="217">
        <v>249.6</v>
      </c>
      <c r="G222" s="139" t="s">
        <v>791</v>
      </c>
      <c r="H222" s="229"/>
      <c r="I222" s="139"/>
    </row>
    <row r="223" spans="1:9" ht="16.5" customHeight="1" x14ac:dyDescent="0.15">
      <c r="A223" s="197"/>
      <c r="B223" s="215"/>
      <c r="C223" s="139">
        <v>18</v>
      </c>
      <c r="D223" s="230" t="s">
        <v>463</v>
      </c>
      <c r="E223" s="231" t="s">
        <v>484</v>
      </c>
      <c r="F223" s="217">
        <v>12191.1</v>
      </c>
      <c r="G223" s="139" t="s">
        <v>791</v>
      </c>
      <c r="H223" s="229"/>
      <c r="I223" s="139"/>
    </row>
    <row r="224" spans="1:9" ht="16.5" customHeight="1" x14ac:dyDescent="0.15">
      <c r="A224" s="197"/>
      <c r="B224" s="215"/>
      <c r="C224" s="139">
        <v>19</v>
      </c>
      <c r="D224" s="230" t="s">
        <v>464</v>
      </c>
      <c r="E224" s="231" t="s">
        <v>485</v>
      </c>
      <c r="F224" s="217">
        <v>641.79999999999995</v>
      </c>
      <c r="G224" s="139" t="s">
        <v>791</v>
      </c>
      <c r="H224" s="229"/>
      <c r="I224" s="139"/>
    </row>
    <row r="225" spans="1:9" ht="16.5" customHeight="1" x14ac:dyDescent="0.15">
      <c r="A225" s="197"/>
      <c r="B225" s="215"/>
      <c r="C225" s="139">
        <v>20</v>
      </c>
      <c r="D225" s="230" t="s">
        <v>465</v>
      </c>
      <c r="E225" s="231" t="s">
        <v>486</v>
      </c>
      <c r="F225" s="217">
        <v>379</v>
      </c>
      <c r="G225" s="139" t="s">
        <v>791</v>
      </c>
      <c r="H225" s="229"/>
      <c r="I225" s="139"/>
    </row>
    <row r="226" spans="1:9" ht="16.5" customHeight="1" x14ac:dyDescent="0.15">
      <c r="A226" s="197"/>
      <c r="B226" s="215"/>
      <c r="C226" s="139">
        <v>21</v>
      </c>
      <c r="D226" s="230" t="s">
        <v>466</v>
      </c>
      <c r="E226" s="231" t="s">
        <v>473</v>
      </c>
      <c r="F226" s="217">
        <v>750</v>
      </c>
      <c r="G226" s="139" t="s">
        <v>791</v>
      </c>
      <c r="H226" s="229"/>
      <c r="I226" s="139"/>
    </row>
    <row r="227" spans="1:9" ht="16.5" customHeight="1" x14ac:dyDescent="0.15">
      <c r="A227" s="197"/>
      <c r="B227" s="215"/>
      <c r="C227" s="139">
        <v>22</v>
      </c>
      <c r="D227" s="232" t="s">
        <v>796</v>
      </c>
      <c r="E227" s="233" t="s">
        <v>489</v>
      </c>
      <c r="F227" s="217">
        <v>10370.1</v>
      </c>
      <c r="G227" s="139" t="s">
        <v>793</v>
      </c>
      <c r="H227" s="229"/>
      <c r="I227" s="139"/>
    </row>
    <row r="228" spans="1:9" ht="16.5" customHeight="1" x14ac:dyDescent="0.15">
      <c r="A228" s="197"/>
      <c r="B228" s="215"/>
      <c r="C228" s="139">
        <v>23</v>
      </c>
      <c r="D228" s="232" t="s">
        <v>501</v>
      </c>
      <c r="E228" s="233" t="s">
        <v>490</v>
      </c>
      <c r="F228" s="217">
        <v>873.5</v>
      </c>
      <c r="G228" s="139" t="s">
        <v>793</v>
      </c>
      <c r="H228" s="229"/>
      <c r="I228" s="139"/>
    </row>
    <row r="229" spans="1:9" ht="16.5" customHeight="1" x14ac:dyDescent="0.15">
      <c r="A229" s="197"/>
      <c r="B229" s="215"/>
      <c r="C229" s="139">
        <v>24</v>
      </c>
      <c r="D229" s="232" t="s">
        <v>502</v>
      </c>
      <c r="E229" s="233" t="s">
        <v>491</v>
      </c>
      <c r="F229" s="217">
        <v>192.8</v>
      </c>
      <c r="G229" s="139" t="s">
        <v>793</v>
      </c>
      <c r="H229" s="229"/>
      <c r="I229" s="139"/>
    </row>
    <row r="230" spans="1:9" ht="16.5" customHeight="1" x14ac:dyDescent="0.15">
      <c r="A230" s="197"/>
      <c r="B230" s="215"/>
      <c r="C230" s="139">
        <v>25</v>
      </c>
      <c r="D230" s="232" t="s">
        <v>503</v>
      </c>
      <c r="E230" s="233" t="s">
        <v>492</v>
      </c>
      <c r="F230" s="217">
        <v>2430.6</v>
      </c>
      <c r="G230" s="139" t="s">
        <v>793</v>
      </c>
      <c r="H230" s="229"/>
      <c r="I230" s="139"/>
    </row>
    <row r="231" spans="1:9" ht="16.5" customHeight="1" x14ac:dyDescent="0.15">
      <c r="A231" s="197"/>
      <c r="B231" s="215"/>
      <c r="C231" s="139">
        <v>26</v>
      </c>
      <c r="D231" s="232" t="s">
        <v>504</v>
      </c>
      <c r="E231" s="233" t="s">
        <v>493</v>
      </c>
      <c r="F231" s="217">
        <v>1929.9</v>
      </c>
      <c r="G231" s="139" t="s">
        <v>793</v>
      </c>
      <c r="H231" s="229"/>
      <c r="I231" s="139"/>
    </row>
    <row r="232" spans="1:9" ht="16.5" customHeight="1" x14ac:dyDescent="0.15">
      <c r="A232" s="197"/>
      <c r="B232" s="215"/>
      <c r="C232" s="139">
        <v>27</v>
      </c>
      <c r="D232" s="232" t="s">
        <v>505</v>
      </c>
      <c r="E232" s="233" t="s">
        <v>494</v>
      </c>
      <c r="F232" s="217">
        <v>3814.5</v>
      </c>
      <c r="G232" s="139" t="s">
        <v>793</v>
      </c>
      <c r="H232" s="229"/>
      <c r="I232" s="139"/>
    </row>
    <row r="233" spans="1:9" ht="16.5" customHeight="1" x14ac:dyDescent="0.15">
      <c r="A233" s="197"/>
      <c r="B233" s="215"/>
      <c r="C233" s="139">
        <v>28</v>
      </c>
      <c r="D233" s="232" t="s">
        <v>506</v>
      </c>
      <c r="E233" s="233" t="s">
        <v>495</v>
      </c>
      <c r="F233" s="217">
        <v>6738.1</v>
      </c>
      <c r="G233" s="139" t="s">
        <v>793</v>
      </c>
      <c r="H233" s="229"/>
      <c r="I233" s="139"/>
    </row>
    <row r="234" spans="1:9" ht="16.5" customHeight="1" x14ac:dyDescent="0.15">
      <c r="A234" s="197"/>
      <c r="B234" s="215"/>
      <c r="C234" s="139">
        <v>29</v>
      </c>
      <c r="D234" s="232" t="s">
        <v>507</v>
      </c>
      <c r="E234" s="233" t="s">
        <v>496</v>
      </c>
      <c r="F234" s="217">
        <v>88.6</v>
      </c>
      <c r="G234" s="139" t="s">
        <v>793</v>
      </c>
      <c r="H234" s="229"/>
      <c r="I234" s="139"/>
    </row>
    <row r="235" spans="1:9" ht="16.5" customHeight="1" x14ac:dyDescent="0.15">
      <c r="A235" s="197"/>
      <c r="B235" s="215"/>
      <c r="C235" s="139">
        <v>30</v>
      </c>
      <c r="D235" s="232" t="s">
        <v>508</v>
      </c>
      <c r="E235" s="233" t="s">
        <v>497</v>
      </c>
      <c r="F235" s="217">
        <v>84.9</v>
      </c>
      <c r="G235" s="139" t="s">
        <v>793</v>
      </c>
      <c r="H235" s="229"/>
      <c r="I235" s="139"/>
    </row>
    <row r="236" spans="1:9" ht="16.5" customHeight="1" x14ac:dyDescent="0.15">
      <c r="A236" s="197"/>
      <c r="B236" s="215"/>
      <c r="C236" s="139">
        <v>31</v>
      </c>
      <c r="D236" s="232" t="s">
        <v>509</v>
      </c>
      <c r="E236" s="233" t="s">
        <v>498</v>
      </c>
      <c r="F236" s="217">
        <v>129.69999999999999</v>
      </c>
      <c r="G236" s="139" t="s">
        <v>793</v>
      </c>
      <c r="H236" s="229"/>
      <c r="I236" s="139"/>
    </row>
    <row r="237" spans="1:9" ht="16.5" customHeight="1" x14ac:dyDescent="0.15">
      <c r="A237" s="197"/>
      <c r="B237" s="215"/>
      <c r="C237" s="139">
        <v>32</v>
      </c>
      <c r="D237" s="232" t="s">
        <v>510</v>
      </c>
      <c r="E237" s="233" t="s">
        <v>499</v>
      </c>
      <c r="F237" s="217">
        <v>162.5</v>
      </c>
      <c r="G237" s="139" t="s">
        <v>793</v>
      </c>
      <c r="H237" s="229"/>
      <c r="I237" s="139"/>
    </row>
    <row r="238" spans="1:9" ht="16.5" customHeight="1" x14ac:dyDescent="0.15">
      <c r="A238" s="197"/>
      <c r="B238" s="215"/>
      <c r="C238" s="139">
        <v>33</v>
      </c>
      <c r="D238" s="232" t="s">
        <v>511</v>
      </c>
      <c r="E238" s="233" t="s">
        <v>492</v>
      </c>
      <c r="F238" s="217">
        <v>983.5</v>
      </c>
      <c r="G238" s="139" t="s">
        <v>793</v>
      </c>
      <c r="H238" s="229"/>
      <c r="I238" s="139"/>
    </row>
    <row r="239" spans="1:9" ht="16.5" customHeight="1" x14ac:dyDescent="0.15">
      <c r="A239" s="197"/>
      <c r="B239" s="215"/>
      <c r="C239" s="139">
        <v>34</v>
      </c>
      <c r="D239" s="230" t="s">
        <v>797</v>
      </c>
      <c r="E239" s="234" t="s">
        <v>515</v>
      </c>
      <c r="F239" s="217">
        <v>11826.7</v>
      </c>
      <c r="G239" s="139" t="s">
        <v>798</v>
      </c>
      <c r="H239" s="229"/>
      <c r="I239" s="139"/>
    </row>
    <row r="240" spans="1:9" ht="16.5" customHeight="1" x14ac:dyDescent="0.15">
      <c r="A240" s="202"/>
      <c r="B240" s="216"/>
      <c r="C240" s="139">
        <v>35</v>
      </c>
      <c r="D240" s="230" t="s">
        <v>514</v>
      </c>
      <c r="E240" s="234" t="s">
        <v>516</v>
      </c>
      <c r="F240" s="217">
        <v>14253.6</v>
      </c>
      <c r="G240" s="139" t="s">
        <v>798</v>
      </c>
      <c r="H240" s="229"/>
      <c r="I240" s="139"/>
    </row>
    <row r="241" spans="3:3" x14ac:dyDescent="0.15">
      <c r="C241" s="118"/>
    </row>
    <row r="242" spans="3:3" x14ac:dyDescent="0.15">
      <c r="C242" s="118"/>
    </row>
    <row r="243" spans="3:3" x14ac:dyDescent="0.15">
      <c r="C243" s="118"/>
    </row>
    <row r="244" spans="3:3" x14ac:dyDescent="0.15">
      <c r="C244" s="118"/>
    </row>
    <row r="245" spans="3:3" x14ac:dyDescent="0.15">
      <c r="C245" s="118"/>
    </row>
    <row r="246" spans="3:3" x14ac:dyDescent="0.15">
      <c r="C246" s="118"/>
    </row>
    <row r="247" spans="3:3" x14ac:dyDescent="0.15">
      <c r="C247" s="118"/>
    </row>
    <row r="248" spans="3:3" x14ac:dyDescent="0.15">
      <c r="C248" s="118"/>
    </row>
  </sheetData>
  <autoFilter ref="G1:G248" xr:uid="{00000000-0009-0000-0000-000004000000}"/>
  <mergeCells count="9">
    <mergeCell ref="B199:B204"/>
    <mergeCell ref="A5:A43"/>
    <mergeCell ref="B45:B198"/>
    <mergeCell ref="B44:C44"/>
    <mergeCell ref="A3:C3"/>
    <mergeCell ref="B4:C4"/>
    <mergeCell ref="B1:G1"/>
    <mergeCell ref="B5:C5"/>
    <mergeCell ref="B6:B25"/>
  </mergeCells>
  <phoneticPr fontId="2" type="noConversion"/>
  <pageMargins left="0.7" right="0.7" top="0.75" bottom="0.75" header="0.3" footer="0.3"/>
  <pageSetup paperSize="9" scale="66" fitToHeight="0" orientation="portrait" r:id="rId1"/>
  <rowBreaks count="3" manualBreakCount="3">
    <brk id="43" max="8" man="1"/>
    <brk id="101" max="8" man="1"/>
    <brk id="204" max="8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공원</vt:lpstr>
      <vt:lpstr>녹지</vt:lpstr>
      <vt:lpstr>총괄</vt:lpstr>
      <vt:lpstr>동별 공원현황</vt:lpstr>
      <vt:lpstr>녹 지</vt:lpstr>
      <vt:lpstr>공원!Print_Area</vt:lpstr>
      <vt:lpstr>'녹 지'!Print_Area</vt:lpstr>
      <vt:lpstr>녹지!Print_Area</vt:lpstr>
      <vt:lpstr>녹지!Print_Titles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2021-11-04T02:13:57Z</cp:lastPrinted>
  <dcterms:created xsi:type="dcterms:W3CDTF">2013-04-23T12:23:02Z</dcterms:created>
  <dcterms:modified xsi:type="dcterms:W3CDTF">2026-08-18T00:18:33Z</dcterms:modified>
</cp:coreProperties>
</file>